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8585" windowHeight="10410" tabRatio="291" activeTab="0"/>
  </bookViews>
  <sheets>
    <sheet name="Monthly Statement" sheetId="1" r:id="rId1"/>
  </sheets>
  <definedNames>
    <definedName name="_xlnm.Print_Area" localSheetId="0">'Monthly Statement'!$A$1:$AN$61</definedName>
  </definedNames>
  <calcPr fullCalcOnLoad="1"/>
</workbook>
</file>

<file path=xl/sharedStrings.xml><?xml version="1.0" encoding="utf-8"?>
<sst xmlns="http://schemas.openxmlformats.org/spreadsheetml/2006/main" count="175" uniqueCount="84">
  <si>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</si>
  <si>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</si>
  <si>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</si>
  <si>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</si>
  <si>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</si>
  <si>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</si>
  <si>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</si>
  <si>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</si>
  <si>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</si>
  <si>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</si>
  <si>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</si>
  <si>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15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</si>
  <si>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</si>
  <si>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</si>
  <si>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</si>
  <si>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</si>
  <si>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</si>
  <si>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</si>
  <si>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</si>
  <si>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</si>
  <si>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</si>
  <si>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</si>
  <si>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</si>
  <si>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</si>
  <si>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</si>
  <si>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</si>
  <si>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</si>
  <si>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</si>
  <si>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</si>
  <si>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</si>
  <si>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</si>
  <si>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Bill To/Mailt To:</t>
  </si>
  <si>
    <t>Intensive In-home Services -Intensive Family Reunification Services, Vendor Services</t>
  </si>
  <si>
    <t>MISSOURI DEPARTMENT OF SOCIAL SERVICES</t>
  </si>
  <si>
    <t>CHILDREN’S DIVISION</t>
  </si>
  <si>
    <t>Vendor Name, City, State, And Zip Code:</t>
  </si>
  <si>
    <t>Vendor Number</t>
  </si>
  <si>
    <t>Vendor Invoice Number</t>
  </si>
  <si>
    <t>Invoice Date</t>
  </si>
  <si>
    <t>Contract Number</t>
  </si>
  <si>
    <t>IIS Site No.:</t>
  </si>
  <si>
    <t xml:space="preserve">Month  </t>
  </si>
  <si>
    <t xml:space="preserve">Year  </t>
  </si>
  <si>
    <t>DATES OF AVAILABILITY</t>
  </si>
  <si>
    <t>Units</t>
  </si>
  <si>
    <t>Rate</t>
  </si>
  <si>
    <t>Total</t>
  </si>
  <si>
    <t>Subtotal ►</t>
  </si>
  <si>
    <t>Specialist Authorized By Contract</t>
  </si>
  <si>
    <t>Total ►</t>
  </si>
  <si>
    <t>Date</t>
  </si>
  <si>
    <t>Title</t>
  </si>
  <si>
    <t>Vendor Signature</t>
  </si>
  <si>
    <t>CD Payment Designee</t>
  </si>
  <si>
    <t>Key For Dates Of Availability</t>
  </si>
  <si>
    <t xml:space="preserve">   (X) Specialist Hired, Trained And Available</t>
  </si>
  <si>
    <t xml:space="preserve">   (  ) Specialist Or Substitute Not Available                      (P) “Partial”: Specialist Available for ½ Full Caseload</t>
  </si>
  <si>
    <t xml:space="preserve">   (a) Equally Trained And Available Substitute For Specialist, but did not actually serve as Backup Specialist)</t>
  </si>
  <si>
    <t xml:space="preserve">   (S) Equally Trained And Available Substitute For Specialist, and actually served as Backup Specialist)</t>
  </si>
  <si>
    <t>MO 886-3030</t>
  </si>
  <si>
    <t>Distribution:</t>
  </si>
  <si>
    <t>Original - CD IIS Project Coordinator</t>
  </si>
  <si>
    <t>Copy - Contracted Provider</t>
  </si>
  <si>
    <t>IIS-1  (rev1),  Page 1</t>
  </si>
  <si>
    <t>Family Facets</t>
  </si>
  <si>
    <t>Vendor:</t>
  </si>
  <si>
    <t>Contract:</t>
  </si>
  <si>
    <t>Vendor #:</t>
  </si>
  <si>
    <t xml:space="preserve">IIS-1  (Rev 10/12),  Page </t>
  </si>
  <si>
    <t>IIS Site #:</t>
  </si>
  <si>
    <t>IFRS Days</t>
  </si>
  <si>
    <t xml:space="preserve">           "IFRS Days" are the number of days that each Specialist had at least one active IFRS case.</t>
  </si>
  <si>
    <t xml:space="preserve">IIS Proportion: </t>
  </si>
  <si>
    <t xml:space="preserve">IFRS Proportion: </t>
  </si>
  <si>
    <t xml:space="preserve">IFRS %: </t>
  </si>
  <si>
    <t>(Specialist Name)</t>
  </si>
  <si>
    <t>(Name), Supervisisor</t>
  </si>
  <si>
    <t>(Name), Over-Site Supervisor</t>
  </si>
  <si>
    <t>Part-Time &amp; Backup IIS-IFRS Specialists Name</t>
  </si>
  <si>
    <t>IIS-IFRS Specialist’s Name</t>
  </si>
  <si>
    <t>Site Rate:</t>
  </si>
  <si>
    <t>Specialist’s Name</t>
  </si>
  <si>
    <t>IIS-IFRS Backup</t>
  </si>
  <si>
    <t>IIS-IFRS 1 (REV 5/2022)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</si>
</sst>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#,##0.0000_);\(#,##0.0000\)"/>
    <numFmt numFmtId="166" formatCode="_(&quot;$&quot;* #,##0.000_);_(&quot;$&quot;* \(#,##0.000\);_(&quot;$&quot;* &quot;-&quot;???_);_(@_)"/>
    <numFmt numFmtId="167" formatCode="0.000"/>
    <numFmt numFmtId="168" formatCode="0.0000"/>
    <numFmt numFmtId="169" formatCode="&quot;$&quot;#,##0.00"/>
    <numFmt numFmtId="170" formatCode="_(&quot;$&quot;* #,##0.0000_);_(&quot;$&quot;* \(#,##0.0000\);_(&quot;$&quot;* &quot;-&quot;????_);_(@_)"/>
    <numFmt numFmtId="171" formatCode="0.0000%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  <numFmt numFmtId="178" formatCode="#,##0.0_);[Red]\(#,##0.0\)"/>
  </numFmts>
  <fonts count="47">
    <font>
      <sz val="10"/>
      <name val="Arial"/>
      <family val="0"/>
    </font>
    <font>
      <sz val="9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sz val="11"/>
      <name val="Arial"/>
      <family val="0"/>
    </font>
    <font>
      <b/>
      <sz val="9"/>
      <name val="Arial"/>
      <family val="2"/>
    </font>
    <font>
      <b/>
      <sz val="12"/>
      <color indexed="5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Calibri"/>
      <family val="2"/>
    </font>
    <font>
      <sz val="11"/>
      <color indexed="58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sz val="11"/>
      <color indexed="62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vertical="top"/>
      <protection/>
    </xf>
    <xf numFmtId="8" fontId="3" fillId="0" borderId="0" xfId="0" applyNumberFormat="1" applyFont="1" applyBorder="1" applyAlignment="1" applyProtection="1">
      <alignment horizontal="right" vertical="top"/>
      <protection/>
    </xf>
    <xf numFmtId="0" fontId="2" fillId="0" borderId="0" xfId="0" applyFont="1" applyBorder="1" applyAlignment="1" applyProtection="1">
      <alignment vertical="top"/>
      <protection/>
    </xf>
    <xf numFmtId="0" fontId="5" fillId="0" borderId="11" xfId="0" applyFont="1" applyBorder="1" applyAlignment="1">
      <alignment/>
    </xf>
    <xf numFmtId="0" fontId="0" fillId="0" borderId="0" xfId="0" applyFont="1" applyAlignment="1">
      <alignment vertical="center"/>
    </xf>
    <xf numFmtId="0" fontId="2" fillId="0" borderId="12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" fillId="0" borderId="13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7" fillId="0" borderId="11" xfId="0" applyFont="1" applyBorder="1" applyAlignment="1">
      <alignment/>
    </xf>
    <xf numFmtId="44" fontId="2" fillId="0" borderId="14" xfId="0" applyNumberFormat="1" applyFont="1" applyFill="1" applyBorder="1" applyAlignment="1" applyProtection="1">
      <alignment/>
      <protection/>
    </xf>
    <xf numFmtId="44" fontId="2" fillId="0" borderId="15" xfId="0" applyNumberFormat="1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>
      <alignment horizontal="left"/>
    </xf>
    <xf numFmtId="169" fontId="2" fillId="0" borderId="10" xfId="0" applyNumberFormat="1" applyFont="1" applyFill="1" applyBorder="1" applyAlignment="1" applyProtection="1">
      <alignment/>
      <protection/>
    </xf>
    <xf numFmtId="49" fontId="1" fillId="0" borderId="10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/>
    </xf>
    <xf numFmtId="177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left" vertical="center"/>
      <protection/>
    </xf>
    <xf numFmtId="0" fontId="1" fillId="0" borderId="16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3" fillId="33" borderId="0" xfId="0" applyFont="1" applyFill="1" applyAlignment="1" applyProtection="1">
      <alignment horizontal="center"/>
      <protection locked="0"/>
    </xf>
    <xf numFmtId="177" fontId="2" fillId="0" borderId="15" xfId="0" applyNumberFormat="1" applyFont="1" applyFill="1" applyBorder="1" applyAlignment="1" applyProtection="1">
      <alignment horizontal="center"/>
      <protection/>
    </xf>
    <xf numFmtId="49" fontId="1" fillId="0" borderId="17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177" fontId="2" fillId="33" borderId="17" xfId="0" applyNumberFormat="1" applyFont="1" applyFill="1" applyBorder="1" applyAlignment="1" applyProtection="1">
      <alignment horizontal="center"/>
      <protection/>
    </xf>
    <xf numFmtId="177" fontId="2" fillId="33" borderId="19" xfId="0" applyNumberFormat="1" applyFont="1" applyFill="1" applyBorder="1" applyAlignment="1" applyProtection="1">
      <alignment horizontal="center"/>
      <protection/>
    </xf>
    <xf numFmtId="177" fontId="2" fillId="33" borderId="20" xfId="0" applyNumberFormat="1" applyFont="1" applyFill="1" applyBorder="1" applyAlignment="1" applyProtection="1">
      <alignment horizontal="center"/>
      <protection/>
    </xf>
    <xf numFmtId="177" fontId="2" fillId="33" borderId="15" xfId="0" applyNumberFormat="1" applyFont="1" applyFill="1" applyBorder="1" applyAlignment="1" applyProtection="1">
      <alignment horizontal="center"/>
      <protection/>
    </xf>
    <xf numFmtId="8" fontId="12" fillId="0" borderId="21" xfId="0" applyNumberFormat="1" applyFont="1" applyBorder="1" applyAlignment="1" applyProtection="1">
      <alignment vertical="center" wrapText="1"/>
      <protection/>
    </xf>
    <xf numFmtId="8" fontId="12" fillId="0" borderId="0" xfId="0" applyNumberFormat="1" applyFont="1" applyBorder="1" applyAlignment="1" applyProtection="1">
      <alignment vertical="center" wrapText="1"/>
      <protection/>
    </xf>
    <xf numFmtId="8" fontId="12" fillId="0" borderId="22" xfId="0" applyNumberFormat="1" applyFont="1" applyBorder="1" applyAlignment="1" applyProtection="1">
      <alignment vertical="center" wrapText="1"/>
      <protection/>
    </xf>
    <xf numFmtId="1" fontId="3" fillId="0" borderId="0" xfId="0" applyNumberFormat="1" applyFont="1" applyBorder="1" applyAlignment="1" applyProtection="1">
      <alignment vertical="center"/>
      <protection/>
    </xf>
    <xf numFmtId="178" fontId="6" fillId="0" borderId="0" xfId="0" applyNumberFormat="1" applyFont="1" applyBorder="1" applyAlignment="1" applyProtection="1">
      <alignment vertical="center"/>
      <protection/>
    </xf>
    <xf numFmtId="178" fontId="6" fillId="0" borderId="0" xfId="0" applyNumberFormat="1" applyFont="1" applyBorder="1" applyAlignment="1" applyProtection="1">
      <alignment horizontal="center" vertical="center"/>
      <protection/>
    </xf>
    <xf numFmtId="8" fontId="3" fillId="0" borderId="0" xfId="0" applyNumberFormat="1" applyFont="1" applyBorder="1" applyAlignment="1" applyProtection="1">
      <alignment vertical="center" wrapText="1"/>
      <protection/>
    </xf>
    <xf numFmtId="44" fontId="3" fillId="0" borderId="0" xfId="0" applyNumberFormat="1" applyFont="1" applyFill="1" applyBorder="1" applyAlignment="1" applyProtection="1">
      <alignment vertical="center"/>
      <protection/>
    </xf>
    <xf numFmtId="44" fontId="2" fillId="0" borderId="19" xfId="0" applyNumberFormat="1" applyFont="1" applyFill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right" vertical="center"/>
      <protection/>
    </xf>
    <xf numFmtId="1" fontId="3" fillId="0" borderId="18" xfId="0" applyNumberFormat="1" applyFont="1" applyBorder="1" applyAlignment="1" applyProtection="1">
      <alignment vertical="center"/>
      <protection/>
    </xf>
    <xf numFmtId="1" fontId="3" fillId="0" borderId="13" xfId="0" applyNumberFormat="1" applyFont="1" applyBorder="1" applyAlignment="1" applyProtection="1">
      <alignment vertical="center"/>
      <protection/>
    </xf>
    <xf numFmtId="8" fontId="12" fillId="0" borderId="13" xfId="0" applyNumberFormat="1" applyFont="1" applyBorder="1" applyAlignment="1" applyProtection="1">
      <alignment vertical="center" wrapText="1"/>
      <protection/>
    </xf>
    <xf numFmtId="44" fontId="10" fillId="0" borderId="23" xfId="0" applyNumberFormat="1" applyFont="1" applyBorder="1" applyAlignment="1" applyProtection="1">
      <alignment/>
      <protection/>
    </xf>
    <xf numFmtId="44" fontId="3" fillId="0" borderId="10" xfId="0" applyNumberFormat="1" applyFont="1" applyFill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center"/>
      <protection/>
    </xf>
    <xf numFmtId="14" fontId="11" fillId="0" borderId="15" xfId="0" applyNumberFormat="1" applyFont="1" applyFill="1" applyBorder="1" applyAlignment="1" applyProtection="1">
      <alignment vertical="center"/>
      <protection/>
    </xf>
    <xf numFmtId="0" fontId="10" fillId="0" borderId="23" xfId="0" applyFont="1" applyBorder="1" applyAlignment="1">
      <alignment horizontal="center"/>
    </xf>
    <xf numFmtId="44" fontId="11" fillId="33" borderId="14" xfId="0" applyNumberFormat="1" applyFont="1" applyFill="1" applyBorder="1" applyAlignment="1" applyProtection="1">
      <alignment/>
      <protection locked="0"/>
    </xf>
    <xf numFmtId="0" fontId="10" fillId="0" borderId="23" xfId="0" applyFont="1" applyBorder="1" applyAlignment="1">
      <alignment/>
    </xf>
    <xf numFmtId="0" fontId="11" fillId="0" borderId="14" xfId="0" applyFont="1" applyBorder="1" applyAlignment="1">
      <alignment/>
    </xf>
    <xf numFmtId="178" fontId="6" fillId="0" borderId="11" xfId="0" applyNumberFormat="1" applyFont="1" applyBorder="1" applyAlignment="1" applyProtection="1">
      <alignment vertical="center"/>
      <protection/>
    </xf>
    <xf numFmtId="177" fontId="2" fillId="0" borderId="18" xfId="0" applyNumberFormat="1" applyFont="1" applyFill="1" applyBorder="1" applyAlignment="1" applyProtection="1">
      <alignment horizontal="center"/>
      <protection/>
    </xf>
    <xf numFmtId="177" fontId="2" fillId="0" borderId="17" xfId="0" applyNumberFormat="1" applyFont="1" applyFill="1" applyBorder="1" applyAlignment="1" applyProtection="1">
      <alignment horizontal="center"/>
      <protection/>
    </xf>
    <xf numFmtId="0" fontId="2" fillId="33" borderId="18" xfId="0" applyFont="1" applyFill="1" applyBorder="1" applyAlignment="1" applyProtection="1">
      <alignment horizontal="left"/>
      <protection locked="0"/>
    </xf>
    <xf numFmtId="0" fontId="2" fillId="33" borderId="17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 vertical="center"/>
    </xf>
    <xf numFmtId="0" fontId="7" fillId="0" borderId="18" xfId="0" applyFont="1" applyFill="1" applyBorder="1" applyAlignment="1" applyProtection="1">
      <alignment horizontal="right"/>
      <protection/>
    </xf>
    <xf numFmtId="0" fontId="7" fillId="0" borderId="13" xfId="0" applyFont="1" applyFill="1" applyBorder="1" applyAlignment="1" applyProtection="1">
      <alignment horizontal="right"/>
      <protection/>
    </xf>
    <xf numFmtId="0" fontId="7" fillId="0" borderId="17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33" borderId="18" xfId="0" applyFont="1" applyFill="1" applyBorder="1" applyAlignment="1" applyProtection="1">
      <alignment horizontal="left"/>
      <protection/>
    </xf>
    <xf numFmtId="0" fontId="2" fillId="33" borderId="17" xfId="0" applyFont="1" applyFill="1" applyBorder="1" applyAlignment="1" applyProtection="1">
      <alignment horizontal="left"/>
      <protection/>
    </xf>
    <xf numFmtId="177" fontId="2" fillId="0" borderId="24" xfId="0" applyNumberFormat="1" applyFont="1" applyFill="1" applyBorder="1" applyAlignment="1" applyProtection="1">
      <alignment horizontal="center"/>
      <protection/>
    </xf>
    <xf numFmtId="177" fontId="2" fillId="0" borderId="20" xfId="0" applyNumberFormat="1" applyFont="1" applyFill="1" applyBorder="1" applyAlignment="1" applyProtection="1">
      <alignment horizontal="center"/>
      <protection/>
    </xf>
    <xf numFmtId="44" fontId="0" fillId="0" borderId="0" xfId="0" applyNumberFormat="1" applyFont="1" applyFill="1" applyBorder="1" applyAlignment="1" applyProtection="1">
      <alignment horizontal="center" vertical="center"/>
      <protection/>
    </xf>
    <xf numFmtId="44" fontId="0" fillId="0" borderId="11" xfId="0" applyNumberFormat="1" applyFont="1" applyFill="1" applyBorder="1" applyAlignment="1" applyProtection="1">
      <alignment horizontal="center" vertical="center"/>
      <protection/>
    </xf>
    <xf numFmtId="1" fontId="2" fillId="0" borderId="18" xfId="0" applyNumberFormat="1" applyFont="1" applyFill="1" applyBorder="1" applyAlignment="1" applyProtection="1">
      <alignment horizontal="right"/>
      <protection/>
    </xf>
    <xf numFmtId="1" fontId="2" fillId="0" borderId="13" xfId="0" applyNumberFormat="1" applyFont="1" applyFill="1" applyBorder="1" applyAlignment="1" applyProtection="1">
      <alignment horizontal="right"/>
      <protection/>
    </xf>
    <xf numFmtId="1" fontId="2" fillId="0" borderId="17" xfId="0" applyNumberFormat="1" applyFont="1" applyFill="1" applyBorder="1" applyAlignment="1" applyProtection="1">
      <alignment horizontal="right"/>
      <protection/>
    </xf>
    <xf numFmtId="0" fontId="7" fillId="0" borderId="2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1" fillId="0" borderId="11" xfId="0" applyFont="1" applyBorder="1" applyAlignment="1" applyProtection="1">
      <alignment horizontal="left" vertical="center"/>
      <protection/>
    </xf>
    <xf numFmtId="0" fontId="11" fillId="0" borderId="15" xfId="0" applyFont="1" applyBorder="1" applyAlignment="1" applyProtection="1">
      <alignment horizontal="left" vertical="center"/>
      <protection/>
    </xf>
    <xf numFmtId="14" fontId="11" fillId="33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25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18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0" fillId="33" borderId="13" xfId="0" applyFont="1" applyFill="1" applyBorder="1" applyAlignment="1" applyProtection="1" quotePrefix="1">
      <alignment horizontal="center"/>
      <protection locked="0"/>
    </xf>
    <xf numFmtId="0" fontId="0" fillId="33" borderId="13" xfId="0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13" fillId="33" borderId="0" xfId="0" applyFont="1" applyFill="1" applyAlignment="1" applyProtection="1">
      <alignment horizontal="center"/>
      <protection locked="0"/>
    </xf>
    <xf numFmtId="0" fontId="4" fillId="0" borderId="2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5" xfId="0" applyFont="1" applyFill="1" applyBorder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horizontal="left" vertical="center"/>
      <protection/>
    </xf>
    <xf numFmtId="0" fontId="11" fillId="0" borderId="12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33" borderId="11" xfId="0" applyFont="1" applyFill="1" applyBorder="1" applyAlignment="1" applyProtection="1">
      <alignment horizontal="left" vertical="center"/>
      <protection locked="0"/>
    </xf>
    <xf numFmtId="0" fontId="11" fillId="33" borderId="15" xfId="0" applyFont="1" applyFill="1" applyBorder="1" applyAlignment="1" applyProtection="1">
      <alignment horizontal="left" vertical="center"/>
      <protection locked="0"/>
    </xf>
    <xf numFmtId="0" fontId="10" fillId="0" borderId="25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5" xfId="0" applyFont="1" applyBorder="1" applyAlignment="1" applyProtection="1">
      <alignment horizontal="left"/>
      <protection/>
    </xf>
    <xf numFmtId="0" fontId="10" fillId="0" borderId="27" xfId="0" applyFont="1" applyBorder="1" applyAlignment="1" applyProtection="1">
      <alignment horizontal="left"/>
      <protection/>
    </xf>
    <xf numFmtId="0" fontId="10" fillId="0" borderId="21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 vertical="top"/>
      <protection/>
    </xf>
    <xf numFmtId="0" fontId="3" fillId="0" borderId="11" xfId="0" applyFont="1" applyBorder="1" applyAlignment="1" applyProtection="1">
      <alignment horizontal="left" vertical="top"/>
      <protection/>
    </xf>
    <xf numFmtId="0" fontId="3" fillId="0" borderId="15" xfId="0" applyFont="1" applyBorder="1" applyAlignment="1" applyProtection="1">
      <alignment horizontal="left" vertical="top"/>
      <protection/>
    </xf>
    <xf numFmtId="0" fontId="1" fillId="0" borderId="25" xfId="0" applyFont="1" applyFill="1" applyBorder="1" applyAlignment="1" applyProtection="1">
      <alignment horizontal="left"/>
      <protection/>
    </xf>
    <xf numFmtId="0" fontId="1" fillId="0" borderId="27" xfId="0" applyFont="1" applyFill="1" applyBorder="1" applyAlignment="1" applyProtection="1">
      <alignment horizontal="left"/>
      <protection/>
    </xf>
    <xf numFmtId="0" fontId="1" fillId="0" borderId="21" xfId="0" applyFont="1" applyFill="1" applyBorder="1" applyAlignment="1" applyProtection="1">
      <alignment horizontal="left"/>
      <protection/>
    </xf>
    <xf numFmtId="0" fontId="1" fillId="0" borderId="16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22" xfId="0" applyFont="1" applyFill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right" vertical="center"/>
      <protection/>
    </xf>
    <xf numFmtId="0" fontId="2" fillId="0" borderId="27" xfId="0" applyFont="1" applyBorder="1" applyAlignment="1" applyProtection="1">
      <alignment horizontal="right" vertical="center"/>
      <protection/>
    </xf>
    <xf numFmtId="0" fontId="2" fillId="0" borderId="21" xfId="0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177" fontId="2" fillId="0" borderId="16" xfId="0" applyNumberFormat="1" applyFont="1" applyFill="1" applyBorder="1" applyAlignment="1" applyProtection="1">
      <alignment horizontal="center" vertical="center"/>
      <protection/>
    </xf>
    <xf numFmtId="177" fontId="2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5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1" xfId="0" applyBorder="1" applyAlignment="1">
      <alignment horizontal="left"/>
    </xf>
    <xf numFmtId="44" fontId="10" fillId="0" borderId="25" xfId="0" applyNumberFormat="1" applyFont="1" applyBorder="1" applyAlignment="1" applyProtection="1">
      <alignment horizontal="left"/>
      <protection/>
    </xf>
    <xf numFmtId="44" fontId="10" fillId="0" borderId="27" xfId="0" applyNumberFormat="1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8" fontId="3" fillId="0" borderId="12" xfId="0" applyNumberFormat="1" applyFont="1" applyBorder="1" applyAlignment="1" applyProtection="1">
      <alignment horizontal="center" vertical="center"/>
      <protection locked="0"/>
    </xf>
    <xf numFmtId="8" fontId="3" fillId="0" borderId="11" xfId="0" applyNumberFormat="1" applyFont="1" applyBorder="1" applyAlignment="1" applyProtection="1">
      <alignment horizontal="center" vertical="center"/>
      <protection locked="0"/>
    </xf>
    <xf numFmtId="14" fontId="2" fillId="0" borderId="12" xfId="0" applyNumberFormat="1" applyFont="1" applyBorder="1" applyAlignment="1" applyProtection="1">
      <alignment horizontal="center" vertical="center"/>
      <protection locked="0"/>
    </xf>
    <xf numFmtId="14" fontId="2" fillId="0" borderId="11" xfId="0" applyNumberFormat="1" applyFont="1" applyBorder="1" applyAlignment="1" applyProtection="1">
      <alignment horizontal="center" vertical="center"/>
      <protection locked="0"/>
    </xf>
    <xf numFmtId="14" fontId="2" fillId="0" borderId="15" xfId="0" applyNumberFormat="1" applyFont="1" applyBorder="1" applyAlignment="1" applyProtection="1">
      <alignment horizontal="center" vertical="center"/>
      <protection locked="0"/>
    </xf>
    <xf numFmtId="44" fontId="10" fillId="0" borderId="21" xfId="0" applyNumberFormat="1" applyFont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Fill="1" applyAlignment="1" applyProtection="1">
      <alignment horizontal="left" vertical="center"/>
      <protection/>
    </xf>
    <xf numFmtId="0" fontId="7" fillId="0" borderId="23" xfId="0" applyFont="1" applyBorder="1" applyAlignment="1">
      <alignment horizontal="center" vertical="center" wrapText="1"/>
    </xf>
    <xf numFmtId="177" fontId="2" fillId="0" borderId="12" xfId="0" applyNumberFormat="1" applyFont="1" applyFill="1" applyBorder="1" applyAlignment="1" applyProtection="1">
      <alignment horizontal="center"/>
      <protection/>
    </xf>
    <xf numFmtId="177" fontId="2" fillId="0" borderId="15" xfId="0" applyNumberFormat="1" applyFont="1" applyFill="1" applyBorder="1" applyAlignment="1" applyProtection="1">
      <alignment horizontal="center"/>
      <protection/>
    </xf>
    <xf numFmtId="0" fontId="11" fillId="0" borderId="27" xfId="0" applyFont="1" applyFill="1" applyBorder="1" applyAlignment="1" applyProtection="1">
      <alignment horizontal="center"/>
      <protection/>
    </xf>
    <xf numFmtId="9" fontId="3" fillId="0" borderId="13" xfId="0" applyNumberFormat="1" applyFont="1" applyFill="1" applyBorder="1" applyAlignment="1" applyProtection="1">
      <alignment horizontal="center" vertical="center"/>
      <protection/>
    </xf>
    <xf numFmtId="9" fontId="3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1" fillId="0" borderId="11" xfId="0" applyFont="1" applyFill="1" applyBorder="1" applyAlignment="1" applyProtection="1">
      <alignment horizontal="left"/>
      <protection/>
    </xf>
    <xf numFmtId="49" fontId="3" fillId="0" borderId="18" xfId="0" applyNumberFormat="1" applyFont="1" applyBorder="1" applyAlignment="1" applyProtection="1">
      <alignment horizontal="right" vertical="center"/>
      <protection/>
    </xf>
    <xf numFmtId="49" fontId="3" fillId="0" borderId="17" xfId="0" applyNumberFormat="1" applyFont="1" applyBorder="1" applyAlignment="1" applyProtection="1">
      <alignment horizontal="right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1" fontId="3" fillId="0" borderId="25" xfId="0" applyNumberFormat="1" applyFont="1" applyBorder="1" applyAlignment="1" applyProtection="1">
      <alignment horizontal="center" vertical="center"/>
      <protection/>
    </xf>
    <xf numFmtId="1" fontId="3" fillId="0" borderId="21" xfId="0" applyNumberFormat="1" applyFont="1" applyBorder="1" applyAlignment="1" applyProtection="1">
      <alignment horizontal="center" vertical="center"/>
      <protection/>
    </xf>
    <xf numFmtId="1" fontId="3" fillId="0" borderId="16" xfId="0" applyNumberFormat="1" applyFont="1" applyBorder="1" applyAlignment="1" applyProtection="1">
      <alignment horizontal="center" vertical="center"/>
      <protection/>
    </xf>
    <xf numFmtId="1" fontId="3" fillId="0" borderId="22" xfId="0" applyNumberFormat="1" applyFont="1" applyBorder="1" applyAlignment="1" applyProtection="1">
      <alignment horizontal="center" vertical="center"/>
      <protection/>
    </xf>
    <xf numFmtId="8" fontId="12" fillId="0" borderId="25" xfId="0" applyNumberFormat="1" applyFont="1" applyBorder="1" applyAlignment="1" applyProtection="1">
      <alignment horizontal="center" vertical="center" wrapText="1"/>
      <protection/>
    </xf>
    <xf numFmtId="8" fontId="12" fillId="0" borderId="27" xfId="0" applyNumberFormat="1" applyFont="1" applyBorder="1" applyAlignment="1" applyProtection="1">
      <alignment horizontal="center" vertical="center" wrapText="1"/>
      <protection/>
    </xf>
    <xf numFmtId="8" fontId="12" fillId="0" borderId="21" xfId="0" applyNumberFormat="1" applyFont="1" applyBorder="1" applyAlignment="1" applyProtection="1">
      <alignment horizontal="center" vertical="center" wrapText="1"/>
      <protection/>
    </xf>
    <xf numFmtId="8" fontId="12" fillId="0" borderId="16" xfId="0" applyNumberFormat="1" applyFont="1" applyBorder="1" applyAlignment="1" applyProtection="1">
      <alignment horizontal="center" vertical="center" wrapText="1"/>
      <protection/>
    </xf>
    <xf numFmtId="8" fontId="12" fillId="0" borderId="0" xfId="0" applyNumberFormat="1" applyFont="1" applyBorder="1" applyAlignment="1" applyProtection="1">
      <alignment horizontal="center" vertical="center" wrapText="1"/>
      <protection/>
    </xf>
    <xf numFmtId="8" fontId="12" fillId="0" borderId="22" xfId="0" applyNumberFormat="1" applyFont="1" applyBorder="1" applyAlignment="1" applyProtection="1">
      <alignment horizontal="center" vertical="center" wrapText="1"/>
      <protection/>
    </xf>
    <xf numFmtId="178" fontId="6" fillId="0" borderId="25" xfId="0" applyNumberFormat="1" applyFont="1" applyBorder="1" applyAlignment="1" applyProtection="1">
      <alignment horizontal="center" vertical="center"/>
      <protection/>
    </xf>
    <xf numFmtId="178" fontId="6" fillId="0" borderId="21" xfId="0" applyNumberFormat="1" applyFont="1" applyBorder="1" applyAlignment="1" applyProtection="1">
      <alignment horizontal="center" vertical="center"/>
      <protection/>
    </xf>
    <xf numFmtId="178" fontId="6" fillId="0" borderId="16" xfId="0" applyNumberFormat="1" applyFont="1" applyBorder="1" applyAlignment="1" applyProtection="1">
      <alignment horizontal="center" vertical="center"/>
      <protection/>
    </xf>
    <xf numFmtId="178" fontId="6" fillId="0" borderId="22" xfId="0" applyNumberFormat="1" applyFont="1" applyBorder="1" applyAlignment="1" applyProtection="1">
      <alignment horizontal="center" vertical="center"/>
      <protection/>
    </xf>
    <xf numFmtId="178" fontId="6" fillId="0" borderId="12" xfId="0" applyNumberFormat="1" applyFont="1" applyBorder="1" applyAlignment="1" applyProtection="1">
      <alignment horizontal="center" vertical="center"/>
      <protection/>
    </xf>
    <xf numFmtId="178" fontId="6" fillId="0" borderId="15" xfId="0" applyNumberFormat="1" applyFont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 vertical="center" wrapText="1"/>
      <protection/>
    </xf>
    <xf numFmtId="49" fontId="3" fillId="0" borderId="26" xfId="0" applyNumberFormat="1" applyFont="1" applyBorder="1" applyAlignment="1" applyProtection="1">
      <alignment horizontal="center" vertical="center" wrapText="1"/>
      <protection/>
    </xf>
    <xf numFmtId="177" fontId="2" fillId="0" borderId="28" xfId="0" applyNumberFormat="1" applyFont="1" applyFill="1" applyBorder="1" applyAlignment="1" applyProtection="1">
      <alignment horizontal="center" vertical="center"/>
      <protection/>
    </xf>
    <xf numFmtId="177" fontId="2" fillId="0" borderId="29" xfId="0" applyNumberFormat="1" applyFont="1" applyFill="1" applyBorder="1" applyAlignment="1" applyProtection="1">
      <alignment horizontal="center" vertical="center"/>
      <protection/>
    </xf>
    <xf numFmtId="44" fontId="3" fillId="0" borderId="26" xfId="0" applyNumberFormat="1" applyFont="1" applyFill="1" applyBorder="1" applyAlignment="1" applyProtection="1">
      <alignment horizontal="center" vertical="center"/>
      <protection/>
    </xf>
    <xf numFmtId="44" fontId="3" fillId="0" borderId="14" xfId="0" applyNumberFormat="1" applyFont="1" applyFill="1" applyBorder="1" applyAlignment="1" applyProtection="1">
      <alignment horizontal="center" vertical="center"/>
      <protection/>
    </xf>
    <xf numFmtId="44" fontId="2" fillId="0" borderId="26" xfId="0" applyNumberFormat="1" applyFont="1" applyFill="1" applyBorder="1" applyAlignment="1" applyProtection="1">
      <alignment horizontal="center" vertical="center"/>
      <protection/>
    </xf>
    <xf numFmtId="44" fontId="2" fillId="0" borderId="2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CC"/>
      <rgbColor rgb="00F3F3F3"/>
      <rgbColor rgb="00FF00FF"/>
      <rgbColor rgb="00CCFF99"/>
      <rgbColor rgb="000084C6"/>
      <rgbColor rgb="00FFFF99"/>
      <rgbColor rgb="00FF99FF"/>
      <rgbColor rgb="006699FF"/>
      <rgbColor rgb="00CC0099"/>
      <rgbColor rgb="0033CC33"/>
      <rgbColor rgb="00336699"/>
      <rgbColor rgb="00FFFF00"/>
      <rgbColor rgb="00FFDA9D"/>
      <rgbColor rgb="003333FF"/>
      <rgbColor rgb="00D3D3D3"/>
      <rgbColor rgb="00969696"/>
      <rgbColor rgb="00FFCCFF"/>
      <rgbColor rgb="00FF9999"/>
      <rgbColor rgb="00FFFFCC"/>
      <rgbColor rgb="00CCFFCC"/>
      <rgbColor rgb="0099CCFF"/>
      <rgbColor rgb="00C5ECFF"/>
      <rgbColor rgb="00FFECD9"/>
      <rgbColor rgb="00F3F3F3"/>
      <rgbColor rgb="00CC0099"/>
      <rgbColor rgb="00CC0000"/>
      <rgbColor rgb="00FFFF00"/>
      <rgbColor rgb="0033CC33"/>
      <rgbColor rgb="003333FF"/>
      <rgbColor rgb="000084C6"/>
      <rgbColor rgb="00FFB95B"/>
      <rgbColor rgb="00969696"/>
      <rgbColor rgb="0089E0FF"/>
      <rgbColor rgb="0099CCFF"/>
      <rgbColor rgb="00CCFFCC"/>
      <rgbColor rgb="00FFFFCC"/>
      <rgbColor rgb="00E1F6FF"/>
      <rgbColor rgb="00FFCCFF"/>
      <rgbColor rgb="00FFECD9"/>
      <rgbColor rgb="00FF9999"/>
      <rgbColor rgb="0000CCFF"/>
      <rgbColor rgb="003366FF"/>
      <rgbColor rgb="00FFFF66"/>
      <rgbColor rgb="00FF7C80"/>
      <rgbColor rgb="00FF0000"/>
      <rgbColor rgb="00CC0000"/>
      <rgbColor rgb="00FFB95B"/>
      <rgbColor rgb="00AFAFAF"/>
      <rgbColor rgb="003333CC"/>
      <rgbColor rgb="0066FF66"/>
      <rgbColor rgb="002E8A2E"/>
      <rgbColor rgb="00CC9900"/>
      <rgbColor rgb="00A50021"/>
      <rgbColor rgb="00FFDDB3"/>
      <rgbColor rgb="00F08F00"/>
      <rgbColor rgb="0076767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59</xdr:row>
      <xdr:rowOff>0</xdr:rowOff>
    </xdr:from>
    <xdr:to>
      <xdr:col>29</xdr:col>
      <xdr:colOff>19050</xdr:colOff>
      <xdr:row>59</xdr:row>
      <xdr:rowOff>0</xdr:rowOff>
    </xdr:to>
    <xdr:pic>
      <xdr:nvPicPr>
        <xdr:cNvPr id="1" name="Picture 17" descr="Shafiq, sig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4763750"/>
          <a:ext cx="2009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59</xdr:row>
      <xdr:rowOff>0</xdr:rowOff>
    </xdr:from>
    <xdr:to>
      <xdr:col>1</xdr:col>
      <xdr:colOff>600075</xdr:colOff>
      <xdr:row>59</xdr:row>
      <xdr:rowOff>0</xdr:rowOff>
    </xdr:to>
    <xdr:pic>
      <xdr:nvPicPr>
        <xdr:cNvPr id="2" name="Picture 0" descr="Quantum III Logo V2 3-9-200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47637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59</xdr:row>
      <xdr:rowOff>0</xdr:rowOff>
    </xdr:from>
    <xdr:to>
      <xdr:col>39</xdr:col>
      <xdr:colOff>0</xdr:colOff>
      <xdr:row>59</xdr:row>
      <xdr:rowOff>0</xdr:rowOff>
    </xdr:to>
    <xdr:sp>
      <xdr:nvSpPr>
        <xdr:cNvPr id="3" name="Line 31"/>
        <xdr:cNvSpPr>
          <a:spLocks/>
        </xdr:cNvSpPr>
      </xdr:nvSpPr>
      <xdr:spPr>
        <a:xfrm>
          <a:off x="11058525" y="147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523875</xdr:colOff>
      <xdr:row>59</xdr:row>
      <xdr:rowOff>0</xdr:rowOff>
    </xdr:from>
    <xdr:to>
      <xdr:col>45</xdr:col>
      <xdr:colOff>371475</xdr:colOff>
      <xdr:row>59</xdr:row>
      <xdr:rowOff>0</xdr:rowOff>
    </xdr:to>
    <xdr:sp>
      <xdr:nvSpPr>
        <xdr:cNvPr id="4" name="Line 33"/>
        <xdr:cNvSpPr>
          <a:spLocks/>
        </xdr:cNvSpPr>
      </xdr:nvSpPr>
      <xdr:spPr>
        <a:xfrm>
          <a:off x="14068425" y="147637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59</xdr:row>
      <xdr:rowOff>0</xdr:rowOff>
    </xdr:from>
    <xdr:to>
      <xdr:col>39</xdr:col>
      <xdr:colOff>0</xdr:colOff>
      <xdr:row>59</xdr:row>
      <xdr:rowOff>0</xdr:rowOff>
    </xdr:to>
    <xdr:sp>
      <xdr:nvSpPr>
        <xdr:cNvPr id="5" name="Line 36"/>
        <xdr:cNvSpPr>
          <a:spLocks/>
        </xdr:cNvSpPr>
      </xdr:nvSpPr>
      <xdr:spPr>
        <a:xfrm>
          <a:off x="11058525" y="147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59</xdr:row>
      <xdr:rowOff>0</xdr:rowOff>
    </xdr:from>
    <xdr:to>
      <xdr:col>1</xdr:col>
      <xdr:colOff>600075</xdr:colOff>
      <xdr:row>59</xdr:row>
      <xdr:rowOff>0</xdr:rowOff>
    </xdr:to>
    <xdr:pic>
      <xdr:nvPicPr>
        <xdr:cNvPr id="6" name="Picture 0" descr="Quantum III Logo V2 3-9-200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47637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59</xdr:row>
      <xdr:rowOff>0</xdr:rowOff>
    </xdr:from>
    <xdr:to>
      <xdr:col>39</xdr:col>
      <xdr:colOff>0</xdr:colOff>
      <xdr:row>59</xdr:row>
      <xdr:rowOff>0</xdr:rowOff>
    </xdr:to>
    <xdr:sp>
      <xdr:nvSpPr>
        <xdr:cNvPr id="7" name="Line 31"/>
        <xdr:cNvSpPr>
          <a:spLocks/>
        </xdr:cNvSpPr>
      </xdr:nvSpPr>
      <xdr:spPr>
        <a:xfrm>
          <a:off x="11058525" y="147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59</xdr:row>
      <xdr:rowOff>0</xdr:rowOff>
    </xdr:from>
    <xdr:to>
      <xdr:col>39</xdr:col>
      <xdr:colOff>0</xdr:colOff>
      <xdr:row>59</xdr:row>
      <xdr:rowOff>0</xdr:rowOff>
    </xdr:to>
    <xdr:sp>
      <xdr:nvSpPr>
        <xdr:cNvPr id="8" name="Line 36"/>
        <xdr:cNvSpPr>
          <a:spLocks/>
        </xdr:cNvSpPr>
      </xdr:nvSpPr>
      <xdr:spPr>
        <a:xfrm>
          <a:off x="11058525" y="147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59</xdr:row>
      <xdr:rowOff>0</xdr:rowOff>
    </xdr:from>
    <xdr:to>
      <xdr:col>39</xdr:col>
      <xdr:colOff>0</xdr:colOff>
      <xdr:row>59</xdr:row>
      <xdr:rowOff>0</xdr:rowOff>
    </xdr:to>
    <xdr:sp>
      <xdr:nvSpPr>
        <xdr:cNvPr id="9" name="Line 36"/>
        <xdr:cNvSpPr>
          <a:spLocks/>
        </xdr:cNvSpPr>
      </xdr:nvSpPr>
      <xdr:spPr>
        <a:xfrm>
          <a:off x="11058525" y="147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628650</xdr:colOff>
      <xdr:row>2</xdr:row>
      <xdr:rowOff>152400</xdr:rowOff>
    </xdr:to>
    <xdr:pic>
      <xdr:nvPicPr>
        <xdr:cNvPr id="10" name="Picture 1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85725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190500</xdr:colOff>
      <xdr:row>59</xdr:row>
      <xdr:rowOff>0</xdr:rowOff>
    </xdr:from>
    <xdr:to>
      <xdr:col>33</xdr:col>
      <xdr:colOff>9525</xdr:colOff>
      <xdr:row>59</xdr:row>
      <xdr:rowOff>9525</xdr:rowOff>
    </xdr:to>
    <xdr:sp>
      <xdr:nvSpPr>
        <xdr:cNvPr id="11" name="Line 172"/>
        <xdr:cNvSpPr>
          <a:spLocks/>
        </xdr:cNvSpPr>
      </xdr:nvSpPr>
      <xdr:spPr>
        <a:xfrm>
          <a:off x="4600575" y="14763750"/>
          <a:ext cx="3419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29</xdr:row>
      <xdr:rowOff>85725</xdr:rowOff>
    </xdr:from>
    <xdr:to>
      <xdr:col>1</xdr:col>
      <xdr:colOff>628650</xdr:colOff>
      <xdr:row>31</xdr:row>
      <xdr:rowOff>152400</xdr:rowOff>
    </xdr:to>
    <xdr:pic>
      <xdr:nvPicPr>
        <xdr:cNvPr id="12" name="Picture 1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7829550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0"/>
  <sheetViews>
    <sheetView tabSelected="1" view="pageBreakPreview" zoomScaleSheetLayoutView="100" zoomScalePageLayoutView="0" workbookViewId="0" topLeftCell="A1">
      <selection activeCell="AL67" sqref="AL67"/>
    </sheetView>
  </sheetViews>
  <sheetFormatPr defaultColWidth="9.140625" defaultRowHeight="12.75"/>
  <cols>
    <col min="1" max="1" width="1.1484375" style="0" customWidth="1"/>
    <col min="2" max="2" width="11.57421875" style="0" customWidth="1"/>
    <col min="3" max="3" width="16.28125" style="0" customWidth="1"/>
    <col min="4" max="4" width="3.8515625" style="0" customWidth="1"/>
    <col min="5" max="6" width="3.00390625" style="0" customWidth="1"/>
    <col min="7" max="7" width="3.28125" style="0" customWidth="1"/>
    <col min="8" max="34" width="3.00390625" style="0" customWidth="1"/>
    <col min="35" max="35" width="6.00390625" style="0" customWidth="1"/>
    <col min="36" max="36" width="2.8515625" style="0" customWidth="1"/>
    <col min="37" max="37" width="8.00390625" style="0" customWidth="1"/>
    <col min="38" max="38" width="11.57421875" style="0" customWidth="1"/>
    <col min="39" max="39" width="14.28125" style="0" customWidth="1"/>
    <col min="40" max="40" width="0.71875" style="0" customWidth="1"/>
  </cols>
  <sheetData>
    <row r="1" spans="3:39" ht="18.75" customHeight="1">
      <c r="C1" s="106" t="s">
        <v>33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L1" s="7"/>
      <c r="AM1" s="7"/>
    </row>
    <row r="2" spans="3:39" ht="18.75" customHeight="1">
      <c r="C2" s="106" t="s">
        <v>34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8"/>
      <c r="AD2" s="108"/>
      <c r="AE2" s="108"/>
      <c r="AF2" s="108"/>
      <c r="AG2" s="108"/>
      <c r="AH2" s="108"/>
      <c r="AI2" s="108"/>
      <c r="AJ2" s="108"/>
      <c r="AK2" s="32"/>
      <c r="AL2" s="7"/>
      <c r="AM2" s="7"/>
    </row>
    <row r="3" spans="3:31" ht="17.25" customHeight="1">
      <c r="C3" s="107" t="s">
        <v>32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9"/>
      <c r="AD3" s="9"/>
      <c r="AE3" s="9"/>
    </row>
    <row r="4" spans="2:39" ht="12.75">
      <c r="B4" s="89" t="s">
        <v>35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1"/>
      <c r="R4" s="89" t="s">
        <v>36</v>
      </c>
      <c r="S4" s="90"/>
      <c r="T4" s="90"/>
      <c r="U4" s="90"/>
      <c r="V4" s="90"/>
      <c r="W4" s="90"/>
      <c r="X4" s="90"/>
      <c r="Y4" s="90"/>
      <c r="Z4" s="90"/>
      <c r="AA4" s="90"/>
      <c r="AB4" s="91"/>
      <c r="AC4" s="89" t="s">
        <v>37</v>
      </c>
      <c r="AD4" s="90"/>
      <c r="AE4" s="90"/>
      <c r="AF4" s="90"/>
      <c r="AG4" s="90"/>
      <c r="AH4" s="90"/>
      <c r="AI4" s="91"/>
      <c r="AJ4" s="89" t="s">
        <v>38</v>
      </c>
      <c r="AK4" s="90"/>
      <c r="AL4" s="90"/>
      <c r="AM4" s="91"/>
    </row>
    <row r="5" spans="2:39" ht="21.75" customHeight="1">
      <c r="B5" s="115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5"/>
      <c r="R5" s="8"/>
      <c r="S5" s="94"/>
      <c r="T5" s="94"/>
      <c r="U5" s="94"/>
      <c r="V5" s="94"/>
      <c r="W5" s="94"/>
      <c r="X5" s="94"/>
      <c r="Y5" s="94"/>
      <c r="Z5" s="94"/>
      <c r="AA5" s="94"/>
      <c r="AB5" s="95"/>
      <c r="AC5" s="116"/>
      <c r="AD5" s="117"/>
      <c r="AE5" s="117"/>
      <c r="AF5" s="117"/>
      <c r="AG5" s="118"/>
      <c r="AH5" s="118"/>
      <c r="AI5" s="119"/>
      <c r="AJ5" s="15"/>
      <c r="AK5" s="96"/>
      <c r="AL5" s="96"/>
      <c r="AM5" s="60"/>
    </row>
    <row r="6" spans="2:39" ht="12.75">
      <c r="B6" s="109" t="s">
        <v>31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1"/>
      <c r="AC6" s="89" t="s">
        <v>39</v>
      </c>
      <c r="AD6" s="90"/>
      <c r="AE6" s="90"/>
      <c r="AF6" s="90"/>
      <c r="AG6" s="90"/>
      <c r="AH6" s="90"/>
      <c r="AI6" s="91"/>
      <c r="AJ6" s="120" t="s">
        <v>40</v>
      </c>
      <c r="AK6" s="121"/>
      <c r="AL6" s="61" t="s">
        <v>80</v>
      </c>
      <c r="AM6" s="63"/>
    </row>
    <row r="7" spans="2:39" ht="20.25" customHeight="1">
      <c r="B7" s="112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4"/>
      <c r="AC7" s="8"/>
      <c r="AD7" s="92"/>
      <c r="AE7" s="92"/>
      <c r="AF7" s="92"/>
      <c r="AG7" s="92"/>
      <c r="AH7" s="92"/>
      <c r="AI7" s="93"/>
      <c r="AJ7" s="16"/>
      <c r="AK7" s="59"/>
      <c r="AL7" s="62"/>
      <c r="AM7" s="64"/>
    </row>
    <row r="8" spans="2:39" ht="15" customHeight="1">
      <c r="B8" s="97" t="s">
        <v>79</v>
      </c>
      <c r="C8" s="98"/>
      <c r="D8" s="101" t="s">
        <v>41</v>
      </c>
      <c r="E8" s="102"/>
      <c r="F8" s="103">
        <v>4</v>
      </c>
      <c r="G8" s="104"/>
      <c r="H8" s="10"/>
      <c r="I8" s="11"/>
      <c r="J8" s="105" t="s">
        <v>42</v>
      </c>
      <c r="K8" s="105"/>
      <c r="L8" s="104">
        <v>2022</v>
      </c>
      <c r="M8" s="104"/>
      <c r="N8" s="104"/>
      <c r="O8" s="6"/>
      <c r="P8" s="6"/>
      <c r="Q8" s="12" t="s">
        <v>43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84" t="s">
        <v>44</v>
      </c>
      <c r="AJ8" s="85"/>
      <c r="AK8" s="162" t="s">
        <v>70</v>
      </c>
      <c r="AL8" s="87" t="s">
        <v>45</v>
      </c>
      <c r="AM8" s="87" t="s">
        <v>46</v>
      </c>
    </row>
    <row r="9" spans="2:39" ht="12.75" customHeight="1">
      <c r="B9" s="99"/>
      <c r="C9" s="100"/>
      <c r="D9" s="18" t="s">
        <v>0</v>
      </c>
      <c r="E9" s="18" t="s">
        <v>1</v>
      </c>
      <c r="F9" s="18" t="s">
        <v>2</v>
      </c>
      <c r="G9" s="18" t="s">
        <v>3</v>
      </c>
      <c r="H9" s="18" t="s">
        <v>4</v>
      </c>
      <c r="I9" s="18" t="s">
        <v>5</v>
      </c>
      <c r="J9" s="18" t="s">
        <v>6</v>
      </c>
      <c r="K9" s="18" t="s">
        <v>7</v>
      </c>
      <c r="L9" s="18" t="s">
        <v>8</v>
      </c>
      <c r="M9" s="18" t="s">
        <v>9</v>
      </c>
      <c r="N9" s="18" t="s">
        <v>10</v>
      </c>
      <c r="O9" s="18" t="s">
        <v>12</v>
      </c>
      <c r="P9" s="18" t="s">
        <v>13</v>
      </c>
      <c r="Q9" s="18" t="s">
        <v>14</v>
      </c>
      <c r="R9" s="18" t="s">
        <v>11</v>
      </c>
      <c r="S9" s="18" t="s">
        <v>15</v>
      </c>
      <c r="T9" s="18" t="s">
        <v>16</v>
      </c>
      <c r="U9" s="18" t="s">
        <v>17</v>
      </c>
      <c r="V9" s="18" t="s">
        <v>18</v>
      </c>
      <c r="W9" s="18" t="s">
        <v>19</v>
      </c>
      <c r="X9" s="18" t="s">
        <v>20</v>
      </c>
      <c r="Y9" s="18" t="s">
        <v>21</v>
      </c>
      <c r="Z9" s="18" t="s">
        <v>22</v>
      </c>
      <c r="AA9" s="18" t="s">
        <v>23</v>
      </c>
      <c r="AB9" s="18" t="s">
        <v>24</v>
      </c>
      <c r="AC9" s="18" t="s">
        <v>25</v>
      </c>
      <c r="AD9" s="18" t="s">
        <v>26</v>
      </c>
      <c r="AE9" s="18" t="s">
        <v>27</v>
      </c>
      <c r="AF9" s="18" t="s">
        <v>28</v>
      </c>
      <c r="AG9" s="18" t="s">
        <v>29</v>
      </c>
      <c r="AH9" s="18" t="s">
        <v>30</v>
      </c>
      <c r="AI9" s="86"/>
      <c r="AJ9" s="85"/>
      <c r="AK9" s="88"/>
      <c r="AL9" s="88"/>
      <c r="AM9" s="88"/>
    </row>
    <row r="10" spans="2:39" ht="22.5" customHeight="1">
      <c r="B10" s="68" t="s">
        <v>75</v>
      </c>
      <c r="C10" s="6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66">
        <f aca="true" t="shared" si="0" ref="AI10:AI26">COUNTIF(D10:AH10,"X")+(0.5*COUNTIF(D10:AH10,"P"))+(COUNTIF(D10:AH10,"S"))</f>
        <v>0</v>
      </c>
      <c r="AJ10" s="67"/>
      <c r="AK10" s="43"/>
      <c r="AL10" s="14">
        <f aca="true" t="shared" si="1" ref="AL10:AL26">IF($B10&gt;"",$AL$7,0)</f>
        <v>0</v>
      </c>
      <c r="AM10" s="13">
        <f aca="true" t="shared" si="2" ref="AM10:AM26">IF(AL10&gt;0,(AI10*AL10),0)</f>
        <v>0</v>
      </c>
    </row>
    <row r="11" spans="2:39" ht="22.5" customHeight="1">
      <c r="B11" s="68" t="s">
        <v>75</v>
      </c>
      <c r="C11" s="69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66">
        <f t="shared" si="0"/>
        <v>0</v>
      </c>
      <c r="AJ11" s="67"/>
      <c r="AK11" s="40"/>
      <c r="AL11" s="14">
        <f t="shared" si="1"/>
        <v>0</v>
      </c>
      <c r="AM11" s="13">
        <f t="shared" si="2"/>
        <v>0</v>
      </c>
    </row>
    <row r="12" spans="2:39" ht="22.5" customHeight="1">
      <c r="B12" s="68" t="s">
        <v>75</v>
      </c>
      <c r="C12" s="6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66">
        <f t="shared" si="0"/>
        <v>0</v>
      </c>
      <c r="AJ12" s="67"/>
      <c r="AK12" s="40"/>
      <c r="AL12" s="14">
        <f t="shared" si="1"/>
        <v>0</v>
      </c>
      <c r="AM12" s="13">
        <f t="shared" si="2"/>
        <v>0</v>
      </c>
    </row>
    <row r="13" spans="2:39" ht="22.5" customHeight="1">
      <c r="B13" s="68" t="s">
        <v>75</v>
      </c>
      <c r="C13" s="69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66">
        <f t="shared" si="0"/>
        <v>0</v>
      </c>
      <c r="AJ13" s="67"/>
      <c r="AK13" s="40"/>
      <c r="AL13" s="14">
        <f t="shared" si="1"/>
        <v>0</v>
      </c>
      <c r="AM13" s="13">
        <f t="shared" si="2"/>
        <v>0</v>
      </c>
    </row>
    <row r="14" spans="2:39" ht="22.5" customHeight="1">
      <c r="B14" s="68" t="s">
        <v>75</v>
      </c>
      <c r="C14" s="69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66">
        <f t="shared" si="0"/>
        <v>0</v>
      </c>
      <c r="AJ14" s="67"/>
      <c r="AK14" s="40"/>
      <c r="AL14" s="14">
        <f t="shared" si="1"/>
        <v>0</v>
      </c>
      <c r="AM14" s="13">
        <f t="shared" si="2"/>
        <v>0</v>
      </c>
    </row>
    <row r="15" spans="2:39" ht="22.5" customHeight="1">
      <c r="B15" s="68" t="s">
        <v>75</v>
      </c>
      <c r="C15" s="6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66">
        <f t="shared" si="0"/>
        <v>0</v>
      </c>
      <c r="AJ15" s="67"/>
      <c r="AK15" s="40"/>
      <c r="AL15" s="14">
        <f t="shared" si="1"/>
        <v>0</v>
      </c>
      <c r="AM15" s="13">
        <f t="shared" si="2"/>
        <v>0</v>
      </c>
    </row>
    <row r="16" spans="2:39" ht="22.5" customHeight="1">
      <c r="B16" s="68"/>
      <c r="C16" s="69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66">
        <f t="shared" si="0"/>
        <v>0</v>
      </c>
      <c r="AJ16" s="67"/>
      <c r="AK16" s="40"/>
      <c r="AL16" s="14">
        <f t="shared" si="1"/>
        <v>0</v>
      </c>
      <c r="AM16" s="13">
        <f t="shared" si="2"/>
        <v>0</v>
      </c>
    </row>
    <row r="17" spans="2:39" ht="22.5" customHeight="1">
      <c r="B17" s="68" t="s">
        <v>75</v>
      </c>
      <c r="C17" s="69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66">
        <f t="shared" si="0"/>
        <v>0</v>
      </c>
      <c r="AJ17" s="67"/>
      <c r="AK17" s="40"/>
      <c r="AL17" s="14">
        <f t="shared" si="1"/>
        <v>0</v>
      </c>
      <c r="AM17" s="13">
        <f t="shared" si="2"/>
        <v>0</v>
      </c>
    </row>
    <row r="18" spans="2:39" ht="22.5" customHeight="1">
      <c r="B18" s="68" t="s">
        <v>75</v>
      </c>
      <c r="C18" s="6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66">
        <f t="shared" si="0"/>
        <v>0</v>
      </c>
      <c r="AJ18" s="67"/>
      <c r="AK18" s="40"/>
      <c r="AL18" s="14">
        <f t="shared" si="1"/>
        <v>0</v>
      </c>
      <c r="AM18" s="13">
        <f t="shared" si="2"/>
        <v>0</v>
      </c>
    </row>
    <row r="19" spans="2:39" ht="22.5" customHeight="1">
      <c r="B19" s="68" t="s">
        <v>75</v>
      </c>
      <c r="C19" s="69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66">
        <f t="shared" si="0"/>
        <v>0</v>
      </c>
      <c r="AJ19" s="67"/>
      <c r="AK19" s="40"/>
      <c r="AL19" s="14">
        <f t="shared" si="1"/>
        <v>0</v>
      </c>
      <c r="AM19" s="13">
        <f t="shared" si="2"/>
        <v>0</v>
      </c>
    </row>
    <row r="20" spans="2:39" ht="22.5" customHeight="1">
      <c r="B20" s="68" t="s">
        <v>75</v>
      </c>
      <c r="C20" s="69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66">
        <f t="shared" si="0"/>
        <v>0</v>
      </c>
      <c r="AJ20" s="67"/>
      <c r="AK20" s="40"/>
      <c r="AL20" s="14">
        <f t="shared" si="1"/>
        <v>0</v>
      </c>
      <c r="AM20" s="13">
        <f t="shared" si="2"/>
        <v>0</v>
      </c>
    </row>
    <row r="21" spans="2:39" ht="22.5" customHeight="1">
      <c r="B21" s="68" t="s">
        <v>75</v>
      </c>
      <c r="C21" s="69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66">
        <f t="shared" si="0"/>
        <v>0</v>
      </c>
      <c r="AJ21" s="67"/>
      <c r="AK21" s="40"/>
      <c r="AL21" s="14">
        <f t="shared" si="1"/>
        <v>0</v>
      </c>
      <c r="AM21" s="13">
        <f t="shared" si="2"/>
        <v>0</v>
      </c>
    </row>
    <row r="22" spans="2:39" ht="22.5" customHeight="1">
      <c r="B22" s="68" t="s">
        <v>75</v>
      </c>
      <c r="C22" s="6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66">
        <f t="shared" si="0"/>
        <v>0</v>
      </c>
      <c r="AJ22" s="67"/>
      <c r="AK22" s="40"/>
      <c r="AL22" s="14">
        <f t="shared" si="1"/>
        <v>0</v>
      </c>
      <c r="AM22" s="13">
        <f t="shared" si="2"/>
        <v>0</v>
      </c>
    </row>
    <row r="23" spans="2:39" ht="22.5" customHeight="1">
      <c r="B23" s="68"/>
      <c r="C23" s="69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66">
        <f>COUNTIF(D23:AH23,"X")+(0.5*COUNTIF(D23:AH23,"P"))+(COUNTIF(D23:AH23,"S"))</f>
        <v>0</v>
      </c>
      <c r="AJ23" s="67"/>
      <c r="AK23" s="40"/>
      <c r="AL23" s="14">
        <f t="shared" si="1"/>
        <v>0</v>
      </c>
      <c r="AM23" s="13">
        <f t="shared" si="2"/>
        <v>0</v>
      </c>
    </row>
    <row r="24" spans="2:39" ht="22.5" customHeight="1">
      <c r="B24" s="68"/>
      <c r="C24" s="6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66">
        <f>COUNTIF(D24:AH24,"X")+(0.5*COUNTIF(D24:AH24,"P"))+(COUNTIF(D24:AH24,"S"))</f>
        <v>0</v>
      </c>
      <c r="AJ24" s="67"/>
      <c r="AK24" s="40"/>
      <c r="AL24" s="14">
        <f t="shared" si="1"/>
        <v>0</v>
      </c>
      <c r="AM24" s="13">
        <f t="shared" si="2"/>
        <v>0</v>
      </c>
    </row>
    <row r="25" spans="2:39" ht="22.5" customHeight="1">
      <c r="B25" s="68"/>
      <c r="C25" s="6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66">
        <f t="shared" si="0"/>
        <v>0</v>
      </c>
      <c r="AJ25" s="67"/>
      <c r="AK25" s="40"/>
      <c r="AL25" s="14">
        <f t="shared" si="1"/>
        <v>0</v>
      </c>
      <c r="AM25" s="13">
        <f t="shared" si="2"/>
        <v>0</v>
      </c>
    </row>
    <row r="26" spans="2:39" ht="22.5" customHeight="1">
      <c r="B26" s="68"/>
      <c r="C26" s="6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66">
        <f t="shared" si="0"/>
        <v>0</v>
      </c>
      <c r="AJ26" s="67"/>
      <c r="AK26" s="40"/>
      <c r="AL26" s="14">
        <f t="shared" si="1"/>
        <v>0</v>
      </c>
      <c r="AM26" s="13">
        <f t="shared" si="2"/>
        <v>0</v>
      </c>
    </row>
    <row r="27" spans="2:39" ht="18" customHeight="1">
      <c r="B27" s="71" t="s">
        <v>63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3"/>
    </row>
    <row r="28" spans="2:39" ht="22.5" customHeight="1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</row>
    <row r="29" spans="2:39" ht="36.75" customHeight="1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</row>
    <row r="30" spans="2:39" ht="18.75" customHeight="1">
      <c r="B30" s="26"/>
      <c r="C30" s="106" t="s">
        <v>33</v>
      </c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61" t="s">
        <v>65</v>
      </c>
      <c r="U30" s="161"/>
      <c r="V30" s="161"/>
      <c r="W30" s="158" t="s">
        <v>64</v>
      </c>
      <c r="X30" s="158"/>
      <c r="Y30" s="158"/>
      <c r="Z30" s="158"/>
      <c r="AA30" s="158"/>
      <c r="AB30" s="28"/>
      <c r="AC30" s="156" t="s">
        <v>67</v>
      </c>
      <c r="AD30" s="156"/>
      <c r="AE30" s="156"/>
      <c r="AF30" s="156"/>
      <c r="AG30" s="156">
        <f>S5</f>
        <v>0</v>
      </c>
      <c r="AH30" s="156"/>
      <c r="AI30" s="156"/>
      <c r="AJ30" s="156"/>
      <c r="AK30" s="29"/>
      <c r="AL30" s="79" t="s">
        <v>68</v>
      </c>
      <c r="AM30" s="79"/>
    </row>
    <row r="31" spans="2:39" ht="18.75" customHeight="1">
      <c r="B31" s="26"/>
      <c r="C31" s="106" t="s">
        <v>34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59" t="s">
        <v>66</v>
      </c>
      <c r="U31" s="159"/>
      <c r="V31" s="159"/>
      <c r="W31" s="160">
        <f>AD7</f>
        <v>0</v>
      </c>
      <c r="X31" s="160"/>
      <c r="Y31" s="160"/>
      <c r="Z31" s="160"/>
      <c r="AA31" s="160"/>
      <c r="AB31" s="28"/>
      <c r="AC31" s="156" t="s">
        <v>69</v>
      </c>
      <c r="AD31" s="156"/>
      <c r="AE31" s="156"/>
      <c r="AF31" s="156"/>
      <c r="AG31" s="157">
        <f>AK7</f>
        <v>0</v>
      </c>
      <c r="AH31" s="157"/>
      <c r="AI31" s="27"/>
      <c r="AJ31" s="27"/>
      <c r="AK31" s="27"/>
      <c r="AL31" s="79"/>
      <c r="AM31" s="79"/>
    </row>
    <row r="32" spans="2:39" ht="17.25" customHeight="1">
      <c r="B32" s="26"/>
      <c r="C32" s="70" t="s">
        <v>32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170">
        <f>AC5</f>
        <v>0</v>
      </c>
      <c r="AD32" s="170"/>
      <c r="AE32" s="170"/>
      <c r="AF32" s="170"/>
      <c r="AG32" s="171">
        <f>AG5</f>
        <v>0</v>
      </c>
      <c r="AH32" s="171"/>
      <c r="AI32" s="172"/>
      <c r="AJ32" s="27"/>
      <c r="AK32" s="27"/>
      <c r="AL32" s="80"/>
      <c r="AM32" s="80"/>
    </row>
    <row r="33" spans="2:39" ht="12.75" customHeight="1">
      <c r="B33" s="97" t="s">
        <v>79</v>
      </c>
      <c r="C33" s="98"/>
      <c r="D33" s="37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9" t="s">
        <v>43</v>
      </c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4"/>
      <c r="AI33" s="84" t="s">
        <v>44</v>
      </c>
      <c r="AJ33" s="85"/>
      <c r="AK33" s="162" t="s">
        <v>70</v>
      </c>
      <c r="AL33" s="162" t="s">
        <v>45</v>
      </c>
      <c r="AM33" s="87" t="s">
        <v>46</v>
      </c>
    </row>
    <row r="34" spans="2:39" ht="12.75" customHeight="1">
      <c r="B34" s="99"/>
      <c r="C34" s="100"/>
      <c r="D34" s="35" t="s">
        <v>0</v>
      </c>
      <c r="E34" s="36" t="s">
        <v>1</v>
      </c>
      <c r="F34" s="36" t="s">
        <v>2</v>
      </c>
      <c r="G34" s="36" t="s">
        <v>3</v>
      </c>
      <c r="H34" s="36" t="s">
        <v>4</v>
      </c>
      <c r="I34" s="36" t="s">
        <v>5</v>
      </c>
      <c r="J34" s="36" t="s">
        <v>6</v>
      </c>
      <c r="K34" s="36" t="s">
        <v>7</v>
      </c>
      <c r="L34" s="36" t="s">
        <v>8</v>
      </c>
      <c r="M34" s="36" t="s">
        <v>9</v>
      </c>
      <c r="N34" s="36" t="s">
        <v>10</v>
      </c>
      <c r="O34" s="36" t="s">
        <v>12</v>
      </c>
      <c r="P34" s="36" t="s">
        <v>13</v>
      </c>
      <c r="Q34" s="36" t="s">
        <v>14</v>
      </c>
      <c r="R34" s="36" t="s">
        <v>11</v>
      </c>
      <c r="S34" s="36" t="s">
        <v>15</v>
      </c>
      <c r="T34" s="36" t="s">
        <v>16</v>
      </c>
      <c r="U34" s="36" t="s">
        <v>17</v>
      </c>
      <c r="V34" s="36" t="s">
        <v>18</v>
      </c>
      <c r="W34" s="36" t="s">
        <v>19</v>
      </c>
      <c r="X34" s="36" t="s">
        <v>20</v>
      </c>
      <c r="Y34" s="36" t="s">
        <v>21</v>
      </c>
      <c r="Z34" s="36" t="s">
        <v>22</v>
      </c>
      <c r="AA34" s="36" t="s">
        <v>23</v>
      </c>
      <c r="AB34" s="36" t="s">
        <v>24</v>
      </c>
      <c r="AC34" s="36" t="s">
        <v>25</v>
      </c>
      <c r="AD34" s="36" t="s">
        <v>26</v>
      </c>
      <c r="AE34" s="36" t="s">
        <v>27</v>
      </c>
      <c r="AF34" s="36" t="s">
        <v>28</v>
      </c>
      <c r="AG34" s="36" t="s">
        <v>29</v>
      </c>
      <c r="AH34" s="36" t="s">
        <v>30</v>
      </c>
      <c r="AI34" s="86"/>
      <c r="AJ34" s="85"/>
      <c r="AK34" s="88"/>
      <c r="AL34" s="88"/>
      <c r="AM34" s="88"/>
    </row>
    <row r="35" spans="2:39" ht="22.5" customHeight="1">
      <c r="B35" s="68"/>
      <c r="C35" s="69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66">
        <f aca="true" t="shared" si="3" ref="AI35:AI40">COUNTIF(D35:AH35,"X")+(0.5*COUNTIF(D35:AH35,"P"))+(COUNTIF(D35:AH35,"S"))</f>
        <v>0</v>
      </c>
      <c r="AJ35" s="67"/>
      <c r="AK35" s="40"/>
      <c r="AL35" s="14">
        <f aca="true" t="shared" si="4" ref="AL35:AL40">IF($B35&gt;"",$AL$7,0)</f>
        <v>0</v>
      </c>
      <c r="AM35" s="13">
        <f aca="true" t="shared" si="5" ref="AM35:AM40">IF(AL35&gt;0,(AI35*AL35),0)</f>
        <v>0</v>
      </c>
    </row>
    <row r="36" spans="2:39" ht="22.5" customHeight="1">
      <c r="B36" s="68"/>
      <c r="C36" s="69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66">
        <f t="shared" si="3"/>
        <v>0</v>
      </c>
      <c r="AJ36" s="67"/>
      <c r="AK36" s="40"/>
      <c r="AL36" s="14">
        <f t="shared" si="4"/>
        <v>0</v>
      </c>
      <c r="AM36" s="13">
        <f t="shared" si="5"/>
        <v>0</v>
      </c>
    </row>
    <row r="37" spans="2:39" ht="22.5" customHeight="1">
      <c r="B37" s="68"/>
      <c r="C37" s="69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66">
        <f t="shared" si="3"/>
        <v>0</v>
      </c>
      <c r="AJ37" s="67"/>
      <c r="AK37" s="40"/>
      <c r="AL37" s="14">
        <f t="shared" si="4"/>
        <v>0</v>
      </c>
      <c r="AM37" s="13">
        <f t="shared" si="5"/>
        <v>0</v>
      </c>
    </row>
    <row r="38" spans="2:39" ht="22.5" customHeight="1">
      <c r="B38" s="68"/>
      <c r="C38" s="69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66">
        <f t="shared" si="3"/>
        <v>0</v>
      </c>
      <c r="AJ38" s="67"/>
      <c r="AK38" s="40"/>
      <c r="AL38" s="14">
        <f t="shared" si="4"/>
        <v>0</v>
      </c>
      <c r="AM38" s="13">
        <f t="shared" si="5"/>
        <v>0</v>
      </c>
    </row>
    <row r="39" spans="2:39" ht="22.5" customHeight="1">
      <c r="B39" s="68"/>
      <c r="C39" s="69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66">
        <f t="shared" si="3"/>
        <v>0</v>
      </c>
      <c r="AJ39" s="67"/>
      <c r="AK39" s="40"/>
      <c r="AL39" s="14">
        <f t="shared" si="4"/>
        <v>0</v>
      </c>
      <c r="AM39" s="13">
        <f t="shared" si="5"/>
        <v>0</v>
      </c>
    </row>
    <row r="40" spans="2:39" ht="22.5" customHeight="1" thickBot="1">
      <c r="B40" s="68"/>
      <c r="C40" s="69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77">
        <f t="shared" si="3"/>
        <v>0</v>
      </c>
      <c r="AJ40" s="78"/>
      <c r="AK40" s="42"/>
      <c r="AL40" s="14">
        <f t="shared" si="4"/>
        <v>0</v>
      </c>
      <c r="AM40" s="52">
        <f t="shared" si="5"/>
        <v>0</v>
      </c>
    </row>
    <row r="41" spans="1:39" ht="25.5" customHeight="1">
      <c r="A41" s="1"/>
      <c r="B41" s="81" t="s">
        <v>47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3"/>
      <c r="AI41" s="163">
        <f>SUM(AI10:AI40)</f>
        <v>0</v>
      </c>
      <c r="AJ41" s="164"/>
      <c r="AK41" s="33">
        <f>SUM(AK10:AK40)</f>
        <v>0</v>
      </c>
      <c r="AL41" s="17"/>
      <c r="AM41" s="13">
        <f>SUM(AM10:AM40)</f>
        <v>0</v>
      </c>
    </row>
    <row r="42" spans="1:39" ht="22.5" customHeight="1">
      <c r="A42" s="1"/>
      <c r="B42" s="165" t="s">
        <v>78</v>
      </c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</row>
    <row r="43" spans="2:39" ht="12.75" customHeight="1">
      <c r="B43" s="168" t="s">
        <v>82</v>
      </c>
      <c r="C43" s="169"/>
      <c r="D43" s="37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9" t="s">
        <v>43</v>
      </c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4"/>
      <c r="AI43" s="84" t="s">
        <v>44</v>
      </c>
      <c r="AJ43" s="85"/>
      <c r="AK43" s="162" t="s">
        <v>70</v>
      </c>
      <c r="AL43" s="162" t="s">
        <v>45</v>
      </c>
      <c r="AM43" s="87" t="s">
        <v>46</v>
      </c>
    </row>
    <row r="44" spans="2:39" ht="12.75" customHeight="1">
      <c r="B44" s="179" t="s">
        <v>81</v>
      </c>
      <c r="C44" s="180"/>
      <c r="D44" s="35" t="s">
        <v>0</v>
      </c>
      <c r="E44" s="36" t="s">
        <v>1</v>
      </c>
      <c r="F44" s="36" t="s">
        <v>2</v>
      </c>
      <c r="G44" s="36" t="s">
        <v>3</v>
      </c>
      <c r="H44" s="36" t="s">
        <v>4</v>
      </c>
      <c r="I44" s="36" t="s">
        <v>5</v>
      </c>
      <c r="J44" s="36" t="s">
        <v>6</v>
      </c>
      <c r="K44" s="36" t="s">
        <v>7</v>
      </c>
      <c r="L44" s="36" t="s">
        <v>8</v>
      </c>
      <c r="M44" s="36" t="s">
        <v>9</v>
      </c>
      <c r="N44" s="36" t="s">
        <v>10</v>
      </c>
      <c r="O44" s="36" t="s">
        <v>12</v>
      </c>
      <c r="P44" s="36" t="s">
        <v>13</v>
      </c>
      <c r="Q44" s="36" t="s">
        <v>14</v>
      </c>
      <c r="R44" s="36" t="s">
        <v>11</v>
      </c>
      <c r="S44" s="36" t="s">
        <v>15</v>
      </c>
      <c r="T44" s="36" t="s">
        <v>16</v>
      </c>
      <c r="U44" s="36" t="s">
        <v>17</v>
      </c>
      <c r="V44" s="36" t="s">
        <v>18</v>
      </c>
      <c r="W44" s="36" t="s">
        <v>19</v>
      </c>
      <c r="X44" s="36" t="s">
        <v>20</v>
      </c>
      <c r="Y44" s="36" t="s">
        <v>21</v>
      </c>
      <c r="Z44" s="36" t="s">
        <v>22</v>
      </c>
      <c r="AA44" s="36" t="s">
        <v>23</v>
      </c>
      <c r="AB44" s="36" t="s">
        <v>24</v>
      </c>
      <c r="AC44" s="36" t="s">
        <v>25</v>
      </c>
      <c r="AD44" s="36" t="s">
        <v>26</v>
      </c>
      <c r="AE44" s="36" t="s">
        <v>27</v>
      </c>
      <c r="AF44" s="36" t="s">
        <v>28</v>
      </c>
      <c r="AG44" s="36" t="s">
        <v>29</v>
      </c>
      <c r="AH44" s="36" t="s">
        <v>30</v>
      </c>
      <c r="AI44" s="86"/>
      <c r="AJ44" s="85"/>
      <c r="AK44" s="88"/>
      <c r="AL44" s="88"/>
      <c r="AM44" s="88"/>
    </row>
    <row r="45" spans="1:39" ht="22.5" customHeight="1">
      <c r="A45" s="1"/>
      <c r="B45" s="68" t="s">
        <v>76</v>
      </c>
      <c r="C45" s="69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66">
        <f>COUNTIF(D45:AH45,"X")+(0.5*COUNTIF(D45:AH45,"P"))+(COUNTIF(D45:AH45,"S"))</f>
        <v>0</v>
      </c>
      <c r="AJ45" s="67"/>
      <c r="AK45" s="40"/>
      <c r="AL45" s="14">
        <f>IF($B45&gt;"",$AL$7,0)</f>
        <v>0</v>
      </c>
      <c r="AM45" s="13">
        <f>IF(AL45&gt;0,(AI45*AL45),0)</f>
        <v>0</v>
      </c>
    </row>
    <row r="46" spans="1:39" ht="22.5" customHeight="1">
      <c r="A46" s="1"/>
      <c r="B46" s="68" t="s">
        <v>76</v>
      </c>
      <c r="C46" s="69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66">
        <f>COUNTIF(D46:AH46,"X")+(0.5*COUNTIF(D46:AH46,"P"))+(COUNTIF(D46:AH46,"S"))</f>
        <v>0</v>
      </c>
      <c r="AJ46" s="67"/>
      <c r="AK46" s="40"/>
      <c r="AL46" s="14">
        <f>IF($B46&gt;"",$AL$7,0)</f>
        <v>0</v>
      </c>
      <c r="AM46" s="13">
        <f>IF(AL46&gt;0,(AI46*AL46),0)</f>
        <v>0</v>
      </c>
    </row>
    <row r="47" spans="1:39" ht="22.5" customHeight="1">
      <c r="A47" s="1"/>
      <c r="B47" s="75" t="s">
        <v>77</v>
      </c>
      <c r="C47" s="76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66">
        <f>COUNTIF(D47:AH47,"X")+(0.5*COUNTIF(D47:AH47,"P"))+(COUNTIF(D47:AH47,"S"))</f>
        <v>0</v>
      </c>
      <c r="AJ47" s="67"/>
      <c r="AK47" s="40"/>
      <c r="AL47" s="14">
        <f>IF($B47&gt;"",$AL$7,0)</f>
        <v>0</v>
      </c>
      <c r="AM47" s="13">
        <f>IF(AL47&gt;0,(AI47*AL47),0)</f>
        <v>0</v>
      </c>
    </row>
    <row r="48" spans="1:39" ht="22.5" customHeight="1">
      <c r="A48" s="1"/>
      <c r="B48" s="68"/>
      <c r="C48" s="69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66">
        <f>COUNTIF(D48:AH48,"X")+(0.5*COUNTIF(D48:AH48,"P"))+(COUNTIF(D48:AH48,"S"))</f>
        <v>0</v>
      </c>
      <c r="AJ48" s="67"/>
      <c r="AK48" s="40"/>
      <c r="AL48" s="14">
        <f>IF($B48&gt;"",$AL$7,0)</f>
        <v>0</v>
      </c>
      <c r="AM48" s="13">
        <f>IF(AL48&gt;0,(AI48*AL48),0)</f>
        <v>0</v>
      </c>
    </row>
    <row r="49" spans="1:39" ht="22.5" customHeight="1" thickBot="1">
      <c r="A49" s="1"/>
      <c r="B49" s="68"/>
      <c r="C49" s="69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77">
        <f>COUNTIF(D49:AH49,"X")+(0.5*COUNTIF(D49:AH49,"P"))+(COUNTIF(D49:AH49,"S"))</f>
        <v>0</v>
      </c>
      <c r="AJ49" s="78"/>
      <c r="AK49" s="41"/>
      <c r="AL49" s="14">
        <f>IF($B49&gt;"",$AL$7,0)</f>
        <v>0</v>
      </c>
      <c r="AM49" s="52">
        <f>IF(AL49&gt;0,(AI49*AL49),0)</f>
        <v>0</v>
      </c>
    </row>
    <row r="50" spans="1:39" ht="12" customHeight="1">
      <c r="A50" s="1"/>
      <c r="B50" s="128" t="s">
        <v>54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30"/>
      <c r="AB50" s="134" t="s">
        <v>47</v>
      </c>
      <c r="AC50" s="135"/>
      <c r="AD50" s="135"/>
      <c r="AE50" s="135"/>
      <c r="AF50" s="135"/>
      <c r="AG50" s="135"/>
      <c r="AH50" s="136"/>
      <c r="AI50" s="140">
        <f>SUM(AI45:AI49)</f>
        <v>0</v>
      </c>
      <c r="AJ50" s="141"/>
      <c r="AK50" s="199">
        <f>SUM(AK45:AK49)</f>
        <v>0</v>
      </c>
      <c r="AL50" s="177"/>
      <c r="AM50" s="203">
        <f>SUM(AM45:AM49)</f>
        <v>0</v>
      </c>
    </row>
    <row r="51" spans="1:39" ht="12" customHeight="1" thickBot="1">
      <c r="A51" s="1"/>
      <c r="B51" s="131" t="s">
        <v>55</v>
      </c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3"/>
      <c r="AB51" s="137"/>
      <c r="AC51" s="138"/>
      <c r="AD51" s="138"/>
      <c r="AE51" s="138"/>
      <c r="AF51" s="138"/>
      <c r="AG51" s="138"/>
      <c r="AH51" s="139"/>
      <c r="AI51" s="140"/>
      <c r="AJ51" s="141"/>
      <c r="AK51" s="200"/>
      <c r="AL51" s="178"/>
      <c r="AM51" s="204"/>
    </row>
    <row r="52" spans="1:39" ht="12" customHeight="1" thickTop="1">
      <c r="A52" s="1"/>
      <c r="B52" s="131" t="s">
        <v>58</v>
      </c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3"/>
      <c r="AB52" s="181">
        <v>12</v>
      </c>
      <c r="AC52" s="182"/>
      <c r="AD52" s="185" t="s">
        <v>48</v>
      </c>
      <c r="AE52" s="186"/>
      <c r="AF52" s="186"/>
      <c r="AG52" s="187"/>
      <c r="AH52" s="44"/>
      <c r="AI52" s="191">
        <f>AI41+AI50</f>
        <v>0</v>
      </c>
      <c r="AJ52" s="192"/>
      <c r="AK52" s="193">
        <f>AK41+AK50</f>
        <v>0</v>
      </c>
      <c r="AL52" s="197" t="s">
        <v>49</v>
      </c>
      <c r="AM52" s="201">
        <f>AM41+AM50</f>
        <v>0</v>
      </c>
    </row>
    <row r="53" spans="1:39" ht="12" customHeight="1">
      <c r="A53" s="1"/>
      <c r="B53" s="131" t="s">
        <v>57</v>
      </c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3"/>
      <c r="AB53" s="183"/>
      <c r="AC53" s="184"/>
      <c r="AD53" s="188"/>
      <c r="AE53" s="189"/>
      <c r="AF53" s="189"/>
      <c r="AG53" s="190"/>
      <c r="AH53" s="46"/>
      <c r="AI53" s="193"/>
      <c r="AJ53" s="194"/>
      <c r="AK53" s="193"/>
      <c r="AL53" s="198"/>
      <c r="AM53" s="201"/>
    </row>
    <row r="54" spans="1:39" ht="12" customHeight="1">
      <c r="A54" s="1"/>
      <c r="B54" s="131" t="s">
        <v>56</v>
      </c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3"/>
      <c r="AB54" s="183"/>
      <c r="AC54" s="184"/>
      <c r="AD54" s="188"/>
      <c r="AE54" s="189"/>
      <c r="AF54" s="189"/>
      <c r="AG54" s="190"/>
      <c r="AH54" s="46"/>
      <c r="AI54" s="195"/>
      <c r="AJ54" s="196"/>
      <c r="AK54" s="193"/>
      <c r="AL54" s="198"/>
      <c r="AM54" s="202"/>
    </row>
    <row r="55" spans="1:39" ht="22.5" customHeight="1">
      <c r="A55" s="1"/>
      <c r="B55" s="132" t="s">
        <v>71</v>
      </c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55"/>
      <c r="AC55" s="55"/>
      <c r="AD55" s="56"/>
      <c r="AE55" s="56"/>
      <c r="AF55" s="56"/>
      <c r="AG55" s="56"/>
      <c r="AH55" s="56"/>
      <c r="AI55" s="65"/>
      <c r="AJ55" s="48"/>
      <c r="AK55" s="173" t="s">
        <v>72</v>
      </c>
      <c r="AL55" s="174"/>
      <c r="AM55" s="58" t="e">
        <f>AM52-AM56</f>
        <v>#DIV/0!</v>
      </c>
    </row>
    <row r="56" spans="1:39" ht="22.5" customHeight="1">
      <c r="A56" s="1"/>
      <c r="B56" s="30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54"/>
      <c r="AC56" s="55"/>
      <c r="AD56" s="56"/>
      <c r="AE56" s="56"/>
      <c r="AF56" s="56"/>
      <c r="AG56" s="53" t="s">
        <v>74</v>
      </c>
      <c r="AH56" s="166" t="e">
        <f>AK52/AI52</f>
        <v>#DIV/0!</v>
      </c>
      <c r="AI56" s="167"/>
      <c r="AJ56" s="48"/>
      <c r="AK56" s="175" t="s">
        <v>73</v>
      </c>
      <c r="AL56" s="176"/>
      <c r="AM56" s="58" t="e">
        <f>AM52*AH56</f>
        <v>#DIV/0!</v>
      </c>
    </row>
    <row r="57" spans="1:39" ht="12" customHeight="1">
      <c r="A57" s="1"/>
      <c r="B57" s="131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47"/>
      <c r="AC57" s="47"/>
      <c r="AD57" s="45"/>
      <c r="AE57" s="45"/>
      <c r="AF57" s="45"/>
      <c r="AG57" s="45"/>
      <c r="AH57" s="45"/>
      <c r="AI57" s="48"/>
      <c r="AJ57" s="48"/>
      <c r="AK57" s="49"/>
      <c r="AL57" s="50"/>
      <c r="AM57" s="51"/>
    </row>
    <row r="58" spans="1:39" ht="12" customHeight="1">
      <c r="A58" s="1"/>
      <c r="B58" s="122" t="s">
        <v>53</v>
      </c>
      <c r="C58" s="123"/>
      <c r="D58" s="123"/>
      <c r="E58" s="123"/>
      <c r="F58" s="123"/>
      <c r="G58" s="123"/>
      <c r="H58" s="145" t="s">
        <v>51</v>
      </c>
      <c r="I58" s="146"/>
      <c r="J58" s="146"/>
      <c r="K58" s="146"/>
      <c r="L58" s="146"/>
      <c r="M58" s="146"/>
      <c r="N58" s="146"/>
      <c r="O58" s="146"/>
      <c r="P58" s="146"/>
      <c r="Q58" s="145" t="s">
        <v>50</v>
      </c>
      <c r="R58" s="146"/>
      <c r="S58" s="146"/>
      <c r="T58" s="146"/>
      <c r="U58" s="155"/>
      <c r="V58" s="122" t="s">
        <v>52</v>
      </c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4"/>
      <c r="AH58" s="142" t="s">
        <v>51</v>
      </c>
      <c r="AI58" s="143"/>
      <c r="AJ58" s="143"/>
      <c r="AK58" s="143"/>
      <c r="AL58" s="144"/>
      <c r="AM58" s="57" t="s">
        <v>50</v>
      </c>
    </row>
    <row r="59" spans="1:46" ht="22.5" customHeight="1">
      <c r="A59" s="1"/>
      <c r="B59" s="147"/>
      <c r="C59" s="148"/>
      <c r="D59" s="148"/>
      <c r="E59" s="148"/>
      <c r="F59" s="148"/>
      <c r="G59" s="149"/>
      <c r="H59" s="150"/>
      <c r="I59" s="151"/>
      <c r="J59" s="151"/>
      <c r="K59" s="151"/>
      <c r="L59" s="151"/>
      <c r="M59" s="151"/>
      <c r="N59" s="151"/>
      <c r="O59" s="151"/>
      <c r="P59" s="151"/>
      <c r="Q59" s="152"/>
      <c r="R59" s="153"/>
      <c r="S59" s="153"/>
      <c r="T59" s="153"/>
      <c r="U59" s="154"/>
      <c r="V59" s="125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7"/>
      <c r="AH59" s="115"/>
      <c r="AI59" s="94"/>
      <c r="AJ59" s="94"/>
      <c r="AK59" s="94"/>
      <c r="AL59" s="95"/>
      <c r="AM59" s="19"/>
      <c r="AN59" s="3"/>
      <c r="AO59" s="3"/>
      <c r="AP59" s="4"/>
      <c r="AQ59" s="4"/>
      <c r="AR59" s="4"/>
      <c r="AS59" s="4"/>
      <c r="AT59" s="5"/>
    </row>
    <row r="60" spans="2:39" ht="12.75">
      <c r="B60" s="22" t="s">
        <v>59</v>
      </c>
      <c r="D60" s="22" t="s">
        <v>60</v>
      </c>
      <c r="G60" s="23" t="s">
        <v>61</v>
      </c>
      <c r="N60" s="23"/>
      <c r="Q60" s="21"/>
      <c r="R60" s="21"/>
      <c r="S60" s="21"/>
      <c r="T60" s="21"/>
      <c r="U60" s="21"/>
      <c r="V60" s="23" t="s">
        <v>62</v>
      </c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M60" s="24" t="s">
        <v>83</v>
      </c>
    </row>
    <row r="61" ht="8.25" customHeight="1"/>
  </sheetData>
  <sheetProtection/>
  <mergeCells count="145">
    <mergeCell ref="AM52:AM54"/>
    <mergeCell ref="AM50:AM51"/>
    <mergeCell ref="AI45:AJ45"/>
    <mergeCell ref="AI47:AJ47"/>
    <mergeCell ref="AI49:AJ49"/>
    <mergeCell ref="AI48:AJ48"/>
    <mergeCell ref="AM43:AM44"/>
    <mergeCell ref="B44:C44"/>
    <mergeCell ref="AB52:AC54"/>
    <mergeCell ref="AD52:AG54"/>
    <mergeCell ref="AI52:AJ54"/>
    <mergeCell ref="AL52:AL54"/>
    <mergeCell ref="AK52:AK54"/>
    <mergeCell ref="B52:AA52"/>
    <mergeCell ref="B53:AA53"/>
    <mergeCell ref="AI46:AJ46"/>
    <mergeCell ref="AK55:AL55"/>
    <mergeCell ref="AI23:AJ23"/>
    <mergeCell ref="AK56:AL56"/>
    <mergeCell ref="AI33:AJ34"/>
    <mergeCell ref="AK33:AK34"/>
    <mergeCell ref="AL33:AL34"/>
    <mergeCell ref="AI37:AJ37"/>
    <mergeCell ref="AI36:AJ36"/>
    <mergeCell ref="AL50:AL51"/>
    <mergeCell ref="AK50:AK51"/>
    <mergeCell ref="AM33:AM34"/>
    <mergeCell ref="AC30:AF30"/>
    <mergeCell ref="AK8:AK9"/>
    <mergeCell ref="AH56:AI56"/>
    <mergeCell ref="B43:C43"/>
    <mergeCell ref="AI43:AJ44"/>
    <mergeCell ref="AK43:AK44"/>
    <mergeCell ref="AC32:AF32"/>
    <mergeCell ref="AG32:AI32"/>
    <mergeCell ref="AI38:AJ38"/>
    <mergeCell ref="W31:AA31"/>
    <mergeCell ref="T30:V30"/>
    <mergeCell ref="AI24:AJ24"/>
    <mergeCell ref="AI25:AJ25"/>
    <mergeCell ref="AL43:AL44"/>
    <mergeCell ref="AI41:AJ41"/>
    <mergeCell ref="B42:AM42"/>
    <mergeCell ref="B38:C38"/>
    <mergeCell ref="B25:C25"/>
    <mergeCell ref="B24:C24"/>
    <mergeCell ref="B35:C35"/>
    <mergeCell ref="AI35:AJ35"/>
    <mergeCell ref="AC31:AF31"/>
    <mergeCell ref="B33:C34"/>
    <mergeCell ref="AG30:AJ30"/>
    <mergeCell ref="AG31:AH31"/>
    <mergeCell ref="C30:S30"/>
    <mergeCell ref="C31:S31"/>
    <mergeCell ref="W30:AA30"/>
    <mergeCell ref="T31:V31"/>
    <mergeCell ref="B57:AA57"/>
    <mergeCell ref="B54:AA54"/>
    <mergeCell ref="B55:AA55"/>
    <mergeCell ref="B59:G59"/>
    <mergeCell ref="H59:P59"/>
    <mergeCell ref="Q59:U59"/>
    <mergeCell ref="Q58:U58"/>
    <mergeCell ref="AH59:AL59"/>
    <mergeCell ref="V58:AG58"/>
    <mergeCell ref="V59:AG59"/>
    <mergeCell ref="B50:AA50"/>
    <mergeCell ref="B51:AA51"/>
    <mergeCell ref="AB50:AH51"/>
    <mergeCell ref="AI50:AJ51"/>
    <mergeCell ref="B58:G58"/>
    <mergeCell ref="AH58:AL58"/>
    <mergeCell ref="H58:P58"/>
    <mergeCell ref="AC2:AJ2"/>
    <mergeCell ref="B6:AB6"/>
    <mergeCell ref="B7:AB7"/>
    <mergeCell ref="B4:Q4"/>
    <mergeCell ref="B5:Q5"/>
    <mergeCell ref="AC5:AF5"/>
    <mergeCell ref="AG5:AI5"/>
    <mergeCell ref="AC4:AI4"/>
    <mergeCell ref="AJ6:AK6"/>
    <mergeCell ref="AJ4:AM4"/>
    <mergeCell ref="B8:C9"/>
    <mergeCell ref="D8:E8"/>
    <mergeCell ref="F8:G8"/>
    <mergeCell ref="J8:K8"/>
    <mergeCell ref="C2:AB2"/>
    <mergeCell ref="C1:AB1"/>
    <mergeCell ref="C3:AB3"/>
    <mergeCell ref="L8:N8"/>
    <mergeCell ref="AI8:AJ9"/>
    <mergeCell ref="AL8:AL9"/>
    <mergeCell ref="AM8:AM9"/>
    <mergeCell ref="AC6:AI6"/>
    <mergeCell ref="AD7:AI7"/>
    <mergeCell ref="R4:AB4"/>
    <mergeCell ref="S5:AB5"/>
    <mergeCell ref="AK5:AL5"/>
    <mergeCell ref="B16:C16"/>
    <mergeCell ref="B14:C14"/>
    <mergeCell ref="B12:C12"/>
    <mergeCell ref="B11:C11"/>
    <mergeCell ref="B15:C15"/>
    <mergeCell ref="B13:C13"/>
    <mergeCell ref="B10:C10"/>
    <mergeCell ref="B41:AH41"/>
    <mergeCell ref="AI10:AJ10"/>
    <mergeCell ref="AI11:AJ11"/>
    <mergeCell ref="AI12:AJ12"/>
    <mergeCell ref="AI13:AJ13"/>
    <mergeCell ref="AI14:AJ14"/>
    <mergeCell ref="AI15:AJ15"/>
    <mergeCell ref="AI16:AJ16"/>
    <mergeCell ref="AI17:AJ17"/>
    <mergeCell ref="B45:C45"/>
    <mergeCell ref="B47:C47"/>
    <mergeCell ref="AI22:AJ22"/>
    <mergeCell ref="AI26:AJ26"/>
    <mergeCell ref="AI39:AJ39"/>
    <mergeCell ref="AI40:AJ40"/>
    <mergeCell ref="B29:AM29"/>
    <mergeCell ref="B22:C22"/>
    <mergeCell ref="AL30:AM32"/>
    <mergeCell ref="B36:C36"/>
    <mergeCell ref="B49:C49"/>
    <mergeCell ref="B46:C46"/>
    <mergeCell ref="B48:C48"/>
    <mergeCell ref="B17:C17"/>
    <mergeCell ref="B26:C26"/>
    <mergeCell ref="B39:C39"/>
    <mergeCell ref="B40:C40"/>
    <mergeCell ref="B18:C18"/>
    <mergeCell ref="B21:C21"/>
    <mergeCell ref="B20:C20"/>
    <mergeCell ref="AI18:AJ18"/>
    <mergeCell ref="AI21:AJ21"/>
    <mergeCell ref="B19:C19"/>
    <mergeCell ref="C32:AB32"/>
    <mergeCell ref="B37:C37"/>
    <mergeCell ref="AI20:AJ20"/>
    <mergeCell ref="AI19:AJ19"/>
    <mergeCell ref="B23:C23"/>
    <mergeCell ref="B27:AM27"/>
    <mergeCell ref="B28:AM28"/>
  </mergeCells>
  <printOptions/>
  <pageMargins left="0.25" right="0.25" top="0.3" bottom="0.3" header="0.5" footer="0.5"/>
  <pageSetup horizontalDpi="300" verticalDpi="300" orientation="landscape" scale="82" r:id="rId2"/>
  <rowBreaks count="1" manualBreakCount="1">
    <brk id="28" max="3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R. McClure</dc:creator>
  <cp:keywords/>
  <dc:description/>
  <cp:lastModifiedBy>Libbert, Lori</cp:lastModifiedBy>
  <cp:lastPrinted>2022-04-29T15:25:55Z</cp:lastPrinted>
  <dcterms:created xsi:type="dcterms:W3CDTF">2003-11-23T16:47:08Z</dcterms:created>
  <dcterms:modified xsi:type="dcterms:W3CDTF">2022-06-08T12:34:21Z</dcterms:modified>
  <cp:category/>
  <cp:version/>
  <cp:contentType/>
  <cp:contentStatus/>
</cp:coreProperties>
</file>