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OLVE4HJ\Desktop\"/>
    </mc:Choice>
  </mc:AlternateContent>
  <xr:revisionPtr revIDLastSave="0" documentId="13_ncr:1_{48507604-824C-45F5-8C6C-A657E80C31EE}" xr6:coauthVersionLast="47" xr6:coauthVersionMax="47" xr10:uidLastSave="{00000000-0000-0000-0000-000000000000}"/>
  <workbookProtection workbookAlgorithmName="SHA-512" workbookHashValue="NdYzEfoxDGiZ9DNWDSkbmdgYk1S0HfZleGAs50pLzGyzSo4gfoD19nTvxAYq3ifERCctt3NvfCly2Aq2ao63Lw==" workbookSaltValue="3yyKbPAjpVRdlyZ1ETh4Vw==" workbookSpinCount="100000" lockStructure="1"/>
  <bookViews>
    <workbookView xWindow="-57720" yWindow="1530" windowWidth="29040" windowHeight="15720" tabRatio="896" firstSheet="11" activeTab="18" xr2:uid="{FCD6FAE5-5828-4572-A5FD-960F1E130A8C}"/>
  </bookViews>
  <sheets>
    <sheet name="15th Judicial Circuit CASA" sheetId="1" r:id="rId1"/>
    <sheet name="37th Judicial CASA" sheetId="2" r:id="rId2"/>
    <sheet name="Butler CO - CASA of 36th" sheetId="3" r:id="rId3"/>
    <sheet name="Capital City CASA" sheetId="4" r:id="rId4"/>
    <sheet name="CASA of Southwest MO" sheetId="5" r:id="rId5"/>
    <sheet name="CASA of Dunklin County" sheetId="6" r:id="rId6"/>
    <sheet name="25th Judicial CASA South Cent" sheetId="7" r:id="rId7"/>
    <sheet name="CASA of SE MO - Voices" sheetId="8" r:id="rId8"/>
    <sheet name="CASA of St. Louis" sheetId="9" r:id="rId9"/>
    <sheet name="CASA of Parkland" sheetId="10" r:id="rId10"/>
    <sheet name="CASA of Jefferson County" sheetId="11" r:id="rId11"/>
    <sheet name="Douglass CASA Program" sheetId="12" r:id="rId12"/>
    <sheet name="Franklin County CASA, Inc." sheetId="13" r:id="rId13"/>
    <sheet name="Heart of Missouri CASA" sheetId="14" r:id="rId14"/>
    <sheet name="Jackson County CASA" sheetId="15" r:id="rId15"/>
    <sheet name="Jasper County CASA" sheetId="16" r:id="rId16"/>
    <sheet name="Mid Ozark CASA Program" sheetId="17" r:id="rId17"/>
    <sheet name="New-Mac CASA" sheetId="18" r:id="rId18"/>
    <sheet name="St. Charles County Family Court" sheetId="19" r:id="rId19"/>
  </sheets>
  <definedNames>
    <definedName name="_xlnm.Print_Area" localSheetId="0">'15th Judicial Circuit CASA'!$A$1:$E$84</definedName>
    <definedName name="_xlnm.Print_Area" localSheetId="6">'25th Judicial CASA South Cent'!$A$1:$E$84</definedName>
    <definedName name="_xlnm.Print_Area" localSheetId="1">'37th Judicial CASA'!$A$1:$E$84</definedName>
    <definedName name="_xlnm.Print_Area" localSheetId="2">'Butler CO - CASA of 36th'!$A$1:$E$84</definedName>
    <definedName name="_xlnm.Print_Area" localSheetId="3">'Capital City CASA'!$A$1:$E$84</definedName>
    <definedName name="_xlnm.Print_Area" localSheetId="5">'CASA of Dunklin County'!$A$1:$E$84</definedName>
    <definedName name="_xlnm.Print_Area" localSheetId="10">'CASA of Jefferson County'!$A$1:$E$84</definedName>
    <definedName name="_xlnm.Print_Area" localSheetId="9">'CASA of Parkland'!$A$1:$E$84</definedName>
    <definedName name="_xlnm.Print_Area" localSheetId="7">'CASA of SE MO - Voices'!$A$1:$E$84</definedName>
    <definedName name="_xlnm.Print_Area" localSheetId="4">'CASA of Southwest MO'!$A$1:$E$84</definedName>
    <definedName name="_xlnm.Print_Area" localSheetId="8">'CASA of St. Louis'!$A$1:$E$84</definedName>
    <definedName name="_xlnm.Print_Area" localSheetId="11">'Douglass CASA Program'!$A$1:$E$84</definedName>
    <definedName name="_xlnm.Print_Area" localSheetId="12">'Franklin County CASA, Inc.'!$A$1:$E$84</definedName>
    <definedName name="_xlnm.Print_Area" localSheetId="13">'Heart of Missouri CASA'!$A$1:$E$84</definedName>
    <definedName name="_xlnm.Print_Area" localSheetId="14">'Jackson County CASA'!$A$1:$E$84</definedName>
    <definedName name="_xlnm.Print_Area" localSheetId="15">'Jasper County CASA'!$A$1:$E$84</definedName>
    <definedName name="_xlnm.Print_Area" localSheetId="16">'Mid Ozark CASA Program'!$A$1:$E$84</definedName>
    <definedName name="_xlnm.Print_Area" localSheetId="17">'New-Mac CASA'!$A$1:$E$84</definedName>
    <definedName name="_xlnm.Print_Area" localSheetId="18">'St. Charles County Family Court'!$A$1:$E$84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19" l="1"/>
  <c r="C13" i="19" s="1"/>
  <c r="C73" i="19"/>
  <c r="C12" i="19" s="1"/>
  <c r="C64" i="19"/>
  <c r="C11" i="19" s="1"/>
  <c r="C56" i="19"/>
  <c r="C10" i="19" s="1"/>
  <c r="C48" i="19"/>
  <c r="C9" i="19" s="1"/>
  <c r="C40" i="19"/>
  <c r="C8" i="19" s="1"/>
  <c r="C32" i="19"/>
  <c r="C7" i="19" s="1"/>
  <c r="C23" i="19"/>
  <c r="C82" i="18"/>
  <c r="C13" i="18" s="1"/>
  <c r="C73" i="18"/>
  <c r="C12" i="18" s="1"/>
  <c r="C64" i="18"/>
  <c r="C11" i="18" s="1"/>
  <c r="C56" i="18"/>
  <c r="C10" i="18" s="1"/>
  <c r="C48" i="18"/>
  <c r="C9" i="18" s="1"/>
  <c r="C40" i="18"/>
  <c r="C8" i="18" s="1"/>
  <c r="C32" i="18"/>
  <c r="C7" i="18" s="1"/>
  <c r="C23" i="18"/>
  <c r="C82" i="17"/>
  <c r="C13" i="17" s="1"/>
  <c r="C73" i="17"/>
  <c r="C12" i="17" s="1"/>
  <c r="C64" i="17"/>
  <c r="C11" i="17" s="1"/>
  <c r="C56" i="17"/>
  <c r="C10" i="17" s="1"/>
  <c r="C48" i="17"/>
  <c r="C9" i="17" s="1"/>
  <c r="C40" i="17"/>
  <c r="C8" i="17" s="1"/>
  <c r="C32" i="17"/>
  <c r="C7" i="17" s="1"/>
  <c r="C23" i="17"/>
  <c r="C82" i="16"/>
  <c r="C13" i="16" s="1"/>
  <c r="C73" i="16"/>
  <c r="C12" i="16" s="1"/>
  <c r="C64" i="16"/>
  <c r="C11" i="16" s="1"/>
  <c r="C56" i="16"/>
  <c r="C10" i="16" s="1"/>
  <c r="C48" i="16"/>
  <c r="C9" i="16" s="1"/>
  <c r="C40" i="16"/>
  <c r="C8" i="16" s="1"/>
  <c r="C32" i="16"/>
  <c r="C7" i="16" s="1"/>
  <c r="C23" i="16"/>
  <c r="C82" i="15"/>
  <c r="C13" i="15" s="1"/>
  <c r="C73" i="15"/>
  <c r="C12" i="15" s="1"/>
  <c r="C64" i="15"/>
  <c r="C11" i="15" s="1"/>
  <c r="C56" i="15"/>
  <c r="C10" i="15" s="1"/>
  <c r="C48" i="15"/>
  <c r="C9" i="15" s="1"/>
  <c r="C40" i="15"/>
  <c r="C8" i="15" s="1"/>
  <c r="C32" i="15"/>
  <c r="C7" i="15" s="1"/>
  <c r="C23" i="15"/>
  <c r="C82" i="14"/>
  <c r="C13" i="14" s="1"/>
  <c r="C73" i="14"/>
  <c r="C12" i="14" s="1"/>
  <c r="C64" i="14"/>
  <c r="C11" i="14" s="1"/>
  <c r="C56" i="14"/>
  <c r="C10" i="14" s="1"/>
  <c r="C48" i="14"/>
  <c r="C9" i="14" s="1"/>
  <c r="C40" i="14"/>
  <c r="C8" i="14" s="1"/>
  <c r="C32" i="14"/>
  <c r="C7" i="14" s="1"/>
  <c r="C23" i="14"/>
  <c r="C82" i="13"/>
  <c r="C13" i="13" s="1"/>
  <c r="C73" i="13"/>
  <c r="C12" i="13" s="1"/>
  <c r="C64" i="13"/>
  <c r="C11" i="13" s="1"/>
  <c r="C56" i="13"/>
  <c r="C10" i="13" s="1"/>
  <c r="C48" i="13"/>
  <c r="C9" i="13" s="1"/>
  <c r="C40" i="13"/>
  <c r="C8" i="13" s="1"/>
  <c r="C32" i="13"/>
  <c r="C7" i="13" s="1"/>
  <c r="C23" i="13"/>
  <c r="C82" i="12"/>
  <c r="C13" i="12" s="1"/>
  <c r="C73" i="12"/>
  <c r="C12" i="12" s="1"/>
  <c r="C64" i="12"/>
  <c r="C11" i="12" s="1"/>
  <c r="C56" i="12"/>
  <c r="C10" i="12" s="1"/>
  <c r="C48" i="12"/>
  <c r="C9" i="12" s="1"/>
  <c r="C40" i="12"/>
  <c r="C8" i="12" s="1"/>
  <c r="C32" i="12"/>
  <c r="C7" i="12" s="1"/>
  <c r="C23" i="12"/>
  <c r="C82" i="11"/>
  <c r="C13" i="11" s="1"/>
  <c r="C73" i="11"/>
  <c r="C12" i="11" s="1"/>
  <c r="C64" i="11"/>
  <c r="C11" i="11" s="1"/>
  <c r="C56" i="11"/>
  <c r="C10" i="11" s="1"/>
  <c r="C48" i="11"/>
  <c r="C9" i="11" s="1"/>
  <c r="C40" i="11"/>
  <c r="C8" i="11" s="1"/>
  <c r="C32" i="11"/>
  <c r="C7" i="11" s="1"/>
  <c r="C23" i="11"/>
  <c r="C82" i="10"/>
  <c r="C13" i="10" s="1"/>
  <c r="C73" i="10"/>
  <c r="C12" i="10" s="1"/>
  <c r="C64" i="10"/>
  <c r="C11" i="10" s="1"/>
  <c r="C56" i="10"/>
  <c r="C10" i="10" s="1"/>
  <c r="C48" i="10"/>
  <c r="C9" i="10" s="1"/>
  <c r="C40" i="10"/>
  <c r="C8" i="10" s="1"/>
  <c r="C32" i="10"/>
  <c r="C7" i="10" s="1"/>
  <c r="C23" i="10"/>
  <c r="C82" i="9"/>
  <c r="C13" i="9" s="1"/>
  <c r="C73" i="9"/>
  <c r="C12" i="9" s="1"/>
  <c r="C64" i="9"/>
  <c r="C11" i="9" s="1"/>
  <c r="C56" i="9"/>
  <c r="C10" i="9" s="1"/>
  <c r="C48" i="9"/>
  <c r="C9" i="9" s="1"/>
  <c r="C40" i="9"/>
  <c r="C8" i="9" s="1"/>
  <c r="C32" i="9"/>
  <c r="C7" i="9" s="1"/>
  <c r="C23" i="9"/>
  <c r="C82" i="8"/>
  <c r="C73" i="8"/>
  <c r="C12" i="8" s="1"/>
  <c r="C64" i="8"/>
  <c r="C11" i="8" s="1"/>
  <c r="C56" i="8"/>
  <c r="C10" i="8" s="1"/>
  <c r="C48" i="8"/>
  <c r="C9" i="8" s="1"/>
  <c r="C40" i="8"/>
  <c r="C8" i="8" s="1"/>
  <c r="C32" i="8"/>
  <c r="C7" i="8" s="1"/>
  <c r="C23" i="8"/>
  <c r="C6" i="8" s="1"/>
  <c r="C82" i="7"/>
  <c r="C13" i="7" s="1"/>
  <c r="C73" i="7"/>
  <c r="C12" i="7" s="1"/>
  <c r="C64" i="7"/>
  <c r="C11" i="7" s="1"/>
  <c r="C56" i="7"/>
  <c r="C10" i="7" s="1"/>
  <c r="C48" i="7"/>
  <c r="C9" i="7" s="1"/>
  <c r="C40" i="7"/>
  <c r="C8" i="7" s="1"/>
  <c r="C32" i="7"/>
  <c r="C7" i="7" s="1"/>
  <c r="C23" i="7"/>
  <c r="C82" i="6"/>
  <c r="C13" i="6" s="1"/>
  <c r="C73" i="6"/>
  <c r="C12" i="6" s="1"/>
  <c r="C64" i="6"/>
  <c r="C11" i="6" s="1"/>
  <c r="C56" i="6"/>
  <c r="C10" i="6" s="1"/>
  <c r="C48" i="6"/>
  <c r="C9" i="6" s="1"/>
  <c r="C40" i="6"/>
  <c r="C8" i="6" s="1"/>
  <c r="C32" i="6"/>
  <c r="C7" i="6" s="1"/>
  <c r="C23" i="6"/>
  <c r="C6" i="6" s="1"/>
  <c r="C82" i="5"/>
  <c r="C13" i="5" s="1"/>
  <c r="C73" i="5"/>
  <c r="C12" i="5" s="1"/>
  <c r="C64" i="5"/>
  <c r="C11" i="5" s="1"/>
  <c r="C56" i="5"/>
  <c r="C10" i="5" s="1"/>
  <c r="C48" i="5"/>
  <c r="C9" i="5" s="1"/>
  <c r="C40" i="5"/>
  <c r="C8" i="5" s="1"/>
  <c r="C32" i="5"/>
  <c r="C7" i="5" s="1"/>
  <c r="C23" i="5"/>
  <c r="C82" i="4"/>
  <c r="C13" i="4" s="1"/>
  <c r="C73" i="4"/>
  <c r="C12" i="4" s="1"/>
  <c r="C64" i="4"/>
  <c r="C11" i="4" s="1"/>
  <c r="C56" i="4"/>
  <c r="C10" i="4" s="1"/>
  <c r="C48" i="4"/>
  <c r="C9" i="4" s="1"/>
  <c r="C40" i="4"/>
  <c r="C8" i="4" s="1"/>
  <c r="C32" i="4"/>
  <c r="C7" i="4" s="1"/>
  <c r="C23" i="4"/>
  <c r="C6" i="4" s="1"/>
  <c r="C82" i="3"/>
  <c r="C13" i="3" s="1"/>
  <c r="C73" i="3"/>
  <c r="C12" i="3" s="1"/>
  <c r="C64" i="3"/>
  <c r="C11" i="3" s="1"/>
  <c r="C56" i="3"/>
  <c r="C10" i="3" s="1"/>
  <c r="C48" i="3"/>
  <c r="C9" i="3" s="1"/>
  <c r="C40" i="3"/>
  <c r="C8" i="3" s="1"/>
  <c r="C32" i="3"/>
  <c r="C7" i="3" s="1"/>
  <c r="C23" i="3"/>
  <c r="C6" i="3" s="1"/>
  <c r="C82" i="2"/>
  <c r="C13" i="2" s="1"/>
  <c r="C12" i="2"/>
  <c r="C64" i="2"/>
  <c r="C11" i="2" s="1"/>
  <c r="C10" i="2"/>
  <c r="C9" i="2"/>
  <c r="C40" i="2"/>
  <c r="C7" i="2"/>
  <c r="C6" i="2"/>
  <c r="C82" i="1"/>
  <c r="C13" i="1" s="1"/>
  <c r="C12" i="1"/>
  <c r="C64" i="1"/>
  <c r="C11" i="1" s="1"/>
  <c r="C10" i="1"/>
  <c r="C48" i="1"/>
  <c r="C9" i="1" s="1"/>
  <c r="C40" i="1"/>
  <c r="C8" i="1" s="1"/>
  <c r="C32" i="1"/>
  <c r="C7" i="1" s="1"/>
  <c r="C23" i="1"/>
  <c r="C6" i="1" l="1"/>
  <c r="C84" i="1"/>
  <c r="C8" i="2"/>
  <c r="C84" i="2"/>
  <c r="C14" i="3"/>
  <c r="C84" i="3"/>
  <c r="C14" i="4"/>
  <c r="C84" i="4"/>
  <c r="C84" i="5"/>
  <c r="C6" i="5"/>
  <c r="C14" i="5" s="1"/>
  <c r="C14" i="6"/>
  <c r="C84" i="6"/>
  <c r="C84" i="7"/>
  <c r="C6" i="7"/>
  <c r="C84" i="9"/>
  <c r="C6" i="9"/>
  <c r="C6" i="11"/>
  <c r="C84" i="11"/>
  <c r="C6" i="12"/>
  <c r="C84" i="12"/>
  <c r="C6" i="13"/>
  <c r="C14" i="13" s="1"/>
  <c r="C84" i="13"/>
  <c r="C6" i="14"/>
  <c r="C84" i="14"/>
  <c r="C6" i="15"/>
  <c r="C14" i="15" s="1"/>
  <c r="C84" i="15"/>
  <c r="C6" i="16"/>
  <c r="C14" i="16" s="1"/>
  <c r="C84" i="16"/>
  <c r="C6" i="17"/>
  <c r="C84" i="17"/>
  <c r="C6" i="18"/>
  <c r="C84" i="18"/>
  <c r="C84" i="19"/>
  <c r="C6" i="19"/>
  <c r="C84" i="10"/>
  <c r="C6" i="10"/>
  <c r="C14" i="10" s="1"/>
  <c r="C14" i="19"/>
  <c r="C14" i="18"/>
  <c r="C14" i="17"/>
  <c r="C14" i="14"/>
  <c r="C14" i="12"/>
  <c r="C14" i="11"/>
  <c r="C14" i="9"/>
  <c r="C13" i="8"/>
  <c r="C84" i="8"/>
  <c r="C14" i="8"/>
  <c r="C14" i="7"/>
  <c r="C14" i="2"/>
  <c r="C14" i="1"/>
</calcChain>
</file>

<file path=xl/sharedStrings.xml><?xml version="1.0" encoding="utf-8"?>
<sst xmlns="http://schemas.openxmlformats.org/spreadsheetml/2006/main" count="2876" uniqueCount="296">
  <si>
    <t>Element</t>
  </si>
  <si>
    <t>Rating</t>
  </si>
  <si>
    <t>Points Assigned</t>
  </si>
  <si>
    <t>Points Possible</t>
  </si>
  <si>
    <t>Findings</t>
  </si>
  <si>
    <t>EVALUATION CRITERIA</t>
  </si>
  <si>
    <t>VOCA Service DATA Spreadsheet (Exhibit 7.2)</t>
  </si>
  <si>
    <t>Agency Description</t>
  </si>
  <si>
    <t>Service Population</t>
  </si>
  <si>
    <t>Project Description</t>
  </si>
  <si>
    <t>Volunteers</t>
  </si>
  <si>
    <t>Outcome Measures</t>
  </si>
  <si>
    <t>Budget Spreadsheet</t>
  </si>
  <si>
    <t>Budget Narrative</t>
  </si>
  <si>
    <t xml:space="preserve">Total Points for Evaluation Criteria </t>
  </si>
  <si>
    <t xml:space="preserve">Definition </t>
  </si>
  <si>
    <t>APPLICATION QUESTIONS</t>
  </si>
  <si>
    <t xml:space="preserve">The response provides a finite and reasonable estimate of the number of each type of victim services that will be offered. The estimate of numbers is reasonable and has a clear tie to the problem stated in the application. Very high confidence in the response. </t>
  </si>
  <si>
    <t xml:space="preserve">The response provides a finite and reasonable estimate of the number of each type of victim services that will be offered. The response meets all requirements but offers few significant benfits beyond the minimal requirements for the program/funding. Confidence in the response. </t>
  </si>
  <si>
    <t>Satisfactory Points                                  3-2</t>
  </si>
  <si>
    <t xml:space="preserve">The estimate of numbers served is unreasonable. The application meets some of the requirements but offers few benefits beyond the minimal requirements. Little confidence in response. </t>
  </si>
  <si>
    <t xml:space="preserve">The estimate of numbers served is missing or is unreasonable. The response lacks detail in most, if not all areas. No confidence in response. </t>
  </si>
  <si>
    <t xml:space="preserve">Total Points for Application Questions, VOCA Service DATA Spreadsheet (Exhibit 7.2) </t>
  </si>
  <si>
    <t>NARRATIVE SECTION - single-spaced, 12-point font</t>
  </si>
  <si>
    <t>1. Provide an agency description - 1 Page - 10 Points</t>
  </si>
  <si>
    <t xml:space="preserve">The summary is very clear and consice. Background information includes a history of the agency, current programs, the demographic served, and where the services are provided. The application clearly describes at least three (3) years of effective, direct services to victims. The project exceeds the overall goals of the program/funding. Very high confidence in the response. </t>
  </si>
  <si>
    <t>The summary is clear and concise. Background information includes a brief history of the agency and current programs. The application clearly describes at least (1) year of effective, direct service. The response meets all requirements but offers few significant benefits beyond the minimal requirements for the program/funding. Confidence in the response.</t>
  </si>
  <si>
    <t>The summary is clear or concise. Background information is in included, but lacks detail on history of the agency and current programs. The response meets some of the requirements but offers few benefits beyond the minimal requirements. Little confidence in response.</t>
  </si>
  <si>
    <t>The summary is neither clear nor concise. Background information is limited or not included. The response lacks detail in most, if not all areas. No confidence in response.</t>
  </si>
  <si>
    <t>Unsatisfactory                      0</t>
  </si>
  <si>
    <t>Total Points for Narrative Section, Agency Description</t>
  </si>
  <si>
    <t>The victims’ need statement is clear and compelling. Information about the problem is clear and concise. The response provides a clear process for 
establishing victimization status. Needs that exceed organizational capacity are clearly explained and justified. The project exceeds the overall goals of the program/funding. Very high confidence in the response.</t>
  </si>
  <si>
    <t>The victims’ need statement is clear. Information about the problem is clear and concise. Needs that exceed organizational capacity are clearly explained. The response meets all requirements but offers few significant benefits beyond the minimal requirements for the program/funding. Confidence in the response.</t>
  </si>
  <si>
    <t>The victims’ need statement is somewhat unclear. Information about the problem is unclear and/or is not presented in a concise manner. The application meets some of the requirements but offers few benefits beyond the minimal requirements. Little confidence in response.</t>
  </si>
  <si>
    <t>The summary is neither clear nor concise. Information about the needs are neither clear nor concise. The response lacks detail in most, if not all areas. No confidence in response.</t>
  </si>
  <si>
    <t>Total Points for Narrative Section, Primary Service Population</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</si>
  <si>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</si>
  <si>
    <t>Distinctive Points                        16-25</t>
  </si>
  <si>
    <t>The application clearly describes the services every victim will be offered. The application describes a variety of additional services that are available if a victim has additional needs beyond the minimum services. The application clearly defines how and to whom services will be provided. The application clearly identifies existing services and any services that will be new. The services proposed are reasonable in scope and delivery and offer benefit to victims beyond the stated requirements. The response meets all requirements but offers few benefits beyond the minimal requirements for the program/funding. If applying for underserved category, adequate description of how program will ensure that community will access services. Confidence in the response.</t>
  </si>
  <si>
    <t>Satisfactory Points                        6-15</t>
  </si>
  <si>
    <t>The application is somewhat unclear in the description of the services every victim will be offered. The application describes few additional services that are available if a victim has additional needs beyond the minimum services, but the additional services are limited in scope. The application provides little information about how and to whom services will be provided. The application provides little information about whether the services are existing or new. The application provides limited information about the capacity and offers little information about how the agency handles situations when the facility is at full capacity. The application meets some of the requirements but offers few benefits beyond the minimal requirements. If applying for underserved category, unclear description of how program will ensure that community will be able to access services. Little confidence in response.</t>
  </si>
  <si>
    <t>Limited Points                        1-5</t>
  </si>
  <si>
    <t>The application is unclear in the description of services every victim will be offered. The application describes no additional services that are available if a victim has additional needs beyond the minimum services. The application provides no information about how and to whom services will be provided. The application does not identify whether the services are new or existing. The application provides very little information about the capacity or how the agency handles situations when the facility is at full capacity. The application meets few, if any of the requirements. If applying for underserved category, no description of how program will ensure that community will be able to access services. No confidence in response.</t>
  </si>
  <si>
    <t>Total Points for Narrative Section,  Project Description</t>
  </si>
  <si>
    <t>The agency’s volunteer program practices are comprehensive to meet the needs of the clients they are serving with community volunteer commitment and includes recruitment, training, and recognition activities. The plan promises significant benefits and has a proven track record of success. Very high confidence in the response.</t>
  </si>
  <si>
    <t>The agency’s volunteer program planned practices are comprehensive to meet the needs of the clients they are serving with community volunteer commitment and includes recruitment, training, and recognition activities. The plan is untested but has a high potential for success. Confidence in the response. An application with an approved waiver for volunteers shall receive a satisfactory rating.</t>
  </si>
  <si>
    <t>The agency’s volunteer program practices are not comprehensive. The agency maintains a limited community volunteer commitment and includes only two of the three: recruitment, training or recognition activities. The training and retention plan lacks significant benefits, has not been tested, and has limited potential for success. The application meets some of the requirements but offers few benefits beyond the minimal requirements. Little confidence in response</t>
  </si>
  <si>
    <t>The agency’s volunteer program practices are not comprehensive. The agency lacks recruitment strategies, provides little to no training or offers very few or no recognition activities. The training and retention plans lack most, if not all, significant benefits, has not been tested and has little potential for success. The application meets few, if any of the requirements. No confidence in response.</t>
  </si>
  <si>
    <t>Total Points for Narrative Section, Use of Volunteers</t>
  </si>
  <si>
    <t>The outcome measures are clear, comprehensive and agency wide in scope. The performance targets are clearly and concisely stated. The example provided relates directly to and includes all of the performance metrics described. The response provides assurance the project will exceed the overall goals of the program/funding. Very high confidence in the response.</t>
  </si>
  <si>
    <t>The performance metrics are clear, agency wide in scope or relate directly to the application. The performance targets are included. The example provided has relevance to the metrics described. The response meets all requirements but offers few benefits beyond the minimal requirements for the program/funding. Confidence in the response.</t>
  </si>
  <si>
    <t>The performance metrics are limited in scope with some direct relationship to the application. The example provided has little relevance to the metrics described. The application meets some of the requirements but offers few benefits beyond the minimal requirements. Little confidence in response.</t>
  </si>
  <si>
    <t>The performance metrics are very limited in scope with no direct relationship to the application. No example of metrics was included in the application. The application meets few if any of the requirements. No confidence in response.</t>
  </si>
  <si>
    <t>Total Points for Narrative Section, Outcome Measures</t>
  </si>
  <si>
    <t>BUDGET SECTION (6-month Project Period) - 2 one-year renewal options</t>
  </si>
  <si>
    <t>Budget spreadsheet correctly completed with no computation errors.</t>
  </si>
  <si>
    <t>1-2 computation errors on budget spreadsheet.</t>
  </si>
  <si>
    <t>3 or more computation errors on budget spreadsheet.</t>
  </si>
  <si>
    <t>Incomplete or missing budget spreadsheet.</t>
  </si>
  <si>
    <t>Total Points for Budget Section</t>
  </si>
  <si>
    <t>The budget narrative is clear and concise. All requested costs in the application are justified, reasonable and allowable. Budget narrative is properly categorized and all line-item calculations correct and equal the category totals. All computations used to arrive at requested amount been included in the narrative. The services proposed are reasonable in scope and delivery and offer significant benefit to victims beyond the stated requirements. Very high confidence in the response.</t>
  </si>
  <si>
    <t>The budget narrative is somewhat clear but elements are confusing. All requested costs in the application are justified, reasonable and allowable. Budget narrative is properly categorized and few errors in line-item calculations and/or category totals. All computations used to arrive at requested amount been included in the narrative. The services proposed are reasonable in scope and delivery and offer significant benefit to victims beyond the stated requirements. Confidence in the response.</t>
  </si>
  <si>
    <t>The budget narrative is unclear in the description of reasonable and justified costs, some costs are not allowable. Budget narrative is not properly categorized and errors in line-item calculations and/or category totals. All computations used to arrive at requested amount have not been included in the narrative. The application meets some of the requirements but offers few benefits beyond the minimal requirements. Little confidence in response.</t>
  </si>
  <si>
    <t>The budget narrative is unclear in the description of costs and lacks justification. Identified costs are not allowable. Budget narrative is not properly categorized and errors in line-item calculations and/or category totals. All computations used to arrive at requested amount have not been included in the narrative. The application meets few, if any of the requirements. No confidence in response.</t>
  </si>
  <si>
    <t>Total Points for Budget Narrative Section</t>
  </si>
  <si>
    <t>Total Evaluation Out Of 100 Points</t>
  </si>
  <si>
    <t>AGENCY: 15th Judicial Circuit CASA</t>
  </si>
  <si>
    <t>AGENCY: 37th Judicial CASA</t>
  </si>
  <si>
    <t>AGENCY: Butler County Community Resource Council (CASA of the 36th)</t>
  </si>
  <si>
    <t>AGENCY: Capital City CASA</t>
  </si>
  <si>
    <t>AGENCY: CASA of Southwest Missouri</t>
  </si>
  <si>
    <t>AGENCY: CASA of Dunklin County</t>
  </si>
  <si>
    <t>AGENCY: CASA of South Central Missouri - 25th Judicial Circuit</t>
  </si>
  <si>
    <t>AGENCY: CASA of Southeast Missouri Inc, Voices for Children</t>
  </si>
  <si>
    <t>AGENCY: CASA of St. Louis</t>
  </si>
  <si>
    <t>AGENCY: CASA of Parkland</t>
  </si>
  <si>
    <t>AGENCY: CASA of Jefferson County</t>
  </si>
  <si>
    <t>AGENCY: Douglass Community Services - CASA Program</t>
  </si>
  <si>
    <t>AGENCY: Franklin County CASA, Inc.</t>
  </si>
  <si>
    <t>AGENCY: Heart of Missouri CASA</t>
  </si>
  <si>
    <t>AGENCY: Jackson County CASA</t>
  </si>
  <si>
    <t>AGENCY: Jasper County CASA</t>
  </si>
  <si>
    <t>AGENCY: Mid Ozark CASA Program</t>
  </si>
  <si>
    <t>AGENCY: New-Mac CASA</t>
  </si>
  <si>
    <t>AGENCY: St. Charles County Family Court - Juvenile Divison</t>
  </si>
  <si>
    <t xml:space="preserve">Brief history, mission, services, staff and victims served in past 5 years with outcomes were included within page limit. / The summary is very clear and concise. It includes background information and history of the agency and CASA in general.  It describes a total of 5 years of effective direct services. </t>
  </si>
  <si>
    <t xml:space="preserve">The application clearly describes the services every victim will be offered including chart outlining when/how/by whom, but the application  describes a  additional services that are available if a victim has additional needs beyond the minimum services though it is not specific about how referrals or additional services are acquired for victims. The application states the CASA serves child victims of abuse, but does not include any local numbers or demographics. The response meets all requirements. Not applying for underserved category. / The application describes the services given to victims and any additional services they are trained to advocate for the child and connect the child with services. The CASA is connected to many other community organizations and uses FSTs to ensure they are not duplicating services. </t>
  </si>
  <si>
    <t xml:space="preserve">They added all victims together for a total of 150 which duplicates the same number of victims 3x. This may be due to unclear form instructions. / The estimate of the number of victims and services are reasonable. </t>
  </si>
  <si>
    <t xml:space="preserve">The background and history of the agency was both concise and detailed. It included three year's worth of service hours to victims and there is high confidence in the response. However, demographics served were limited to geographic area with no additional details on the population of the counties served  or specific demographics of the children served with the advocacy hours. / The summary is clear and concise and includes brief history of CASA and the 37th Circuit CASA. It briefly discussed the past couple of years of direct services to victims. </t>
  </si>
  <si>
    <t xml:space="preserve">The application clearly describes the services every victim will be offered within the chart of the CASA model along the the narrative description of what the volunteer advocates do. The application describes a wide variety of additional services that are available if a victim has additional needs beyond the minimum services including a description of partner agencies' services. The application clearly defines how and to whom services will be provided through the courts. The application describes the collaboration of services and articulates the reason that there is not duplication. This CASA goes above and beyond court advocacy to ensure child victims of abuse and neglect have services to support their emotional and mental health. Staff are highly trained with a track record of commitment to the organization. There is a specific plan to increase organizational capacity through incremental, achievable steps. The only small detail missing is how victims get into the court system to then be assigned a CASA volunteer and receive services. There were more specific details about the service population demographics here than in the service population section. / The application clearly describes the services every victim will be offered.  It identifies any additional services the agency makes available to victims.  It also explains how they collaborate with other community organizations to ensure they are not duplicating services. </t>
  </si>
  <si>
    <t xml:space="preserve">Finite and reasonable number of services offered, but may be an underestimate because it only includes one line item of services. / The response is reasonable for the victims and victim services. </t>
  </si>
  <si>
    <t xml:space="preserve">The victims' need statement is clear and comprehensive with a definition of 4 categories of needs child victims have. There is additional specific information about the demographics of the counties served that highlight some of the contributing factors to abuse and neglect. Crime victimization status determination is outlined in a detailed and appropriate process including the government agencies involved. All services go to children who are in foster care due to abuse or neglect. The cited demand for services exceeds the current capacity even though the part-time staff exceeds goals. To align with best practices and created needed capacity, the request is for salary to increase staff to full time. Anticipated growth in volunteers and children served is reasonable. / The victims needs statement is clear. The explanation of the determination of crime victimization status is completed. Also the demand for services exceeds organizational capacity and explained the need for 5 more volunteers to service 13 more children. </t>
  </si>
  <si>
    <t xml:space="preserve">Specifics on number of volunteers, hours served and in-kind expenses for 2024 are detailed. The CASA program only exists through extensive volunteer services which are included along with volunteer training requirements. The program has planned recruitment, training and recognition activities. / The application describes the use of volunteers that includes recruitment, training and recognition activities like their annual CASA of the Year. </t>
  </si>
  <si>
    <t xml:space="preserve">Program goals are clearly articulated and go beyond simply counting the number of child victims served. They include outcomes that indicate the quality/success of services. They are precise but also achievable as they are based on current level of services. It is unclear if they are "agency wide" as they only pertain to the CASA program. However, that is where the funding will be applied so this is appropriate. / The outcome measures are clear and the description include the number of clients served. </t>
  </si>
  <si>
    <t xml:space="preserve">All computations are correct. Includes funds requested for each priority area but some may not be to the correct priority area. There are a few places where it is confusing the amount put into annual expense when it is for 6 month period, but these are explained and calculated in the narrative. / The spreadsheet is completed correctly. </t>
  </si>
  <si>
    <t xml:space="preserve">The agency summary gives a concise history, overview of programming and services, a description of expenses/office capacity, examples of services and a summary of three years' worth of volunteer hours and mileage. Also gives specific demographic information on the region served (Cole County) with applicable changes in demographics. / The summary is clear and concise and includes the history of the program, the demographic served and where the services are provided. It also describe at least 3 years of services to victims. </t>
  </si>
  <si>
    <t xml:space="preserve">There are many relevant details and citations about the needs of the child victims. The response provides a clear process for establishing victimization status through the court. The goal is to serve 100% of children experiencing abuse and neglect, but the agency currently serves 77%. / The needs of the victims are clear and compelling. The response provided a process for establishing victimization status.  Also the needs that exceed organizational capacity are clearly explained. </t>
  </si>
  <si>
    <t>The application describes the services provided by Volunteer Supervisors, CASA Volunteers, as well as, multidisciplinary partners and other support agencies. The process to access services through the court is described and this also explains why the services provided by CASA volunteers are not duplicated. There are many examples included to illustrate how Capital City CASA provides services and support above and beyond the required advocacy services. There are times where the narrative is not concise and more information is included that makes it hard to discern the essential services provided by CASA. Also, there are general positive outcomes from the National CASA but no additional supporting statistics/outcome data specific to those outcomes for child victims in Cole County.</t>
  </si>
  <si>
    <t xml:space="preserve">Meets all requirements; no errors in calculations; priority areas clearly detailed and accurate. / Budget spreadsheet is correct and includes total staffing to be funded by VOCA and a narrative to justify funding. </t>
  </si>
  <si>
    <t xml:space="preserve">Budget narrative is clear and concise. Costs are justified, reasonable and allowable. Each position's salary is adjusted to ensure that it is accurate for the employee filling the position and expected wage. Computations are clear and correct for each line item. Office expenses are described in detail and allocated using reasonable cost calculations. Services and capacity of each staff member are clearly described and aligned to CASA standards. Proposed expenses are required for effective and efficient services. / The budget is clear and concise. The priority areas are identified along with the total amount of VOCA funds requested. </t>
  </si>
  <si>
    <t xml:space="preserve">The annual number of volunteers and associated advocacy hours is clearly articulated. The agency has robust recruitment, training and recognition activities. Volunteers are given meaningful opportunities to inform and support programming beyond advocacy. Recruitment numbers are high. / The training and recruitment is explained clearly. It discussed how this CASA has volunteered over 20,000 hours through their CASAs and Victim Advocates. </t>
  </si>
  <si>
    <t xml:space="preserve">The outcome measures were clear, comprehensive and agency wider in scope. They go well beyond number of child victims served to include measurements to show effectiveness of services, volunteer support and staff support. Metrics from the past year all show success based on real world implementation of organizational activities. / The outcome measures are stated clearly. </t>
  </si>
  <si>
    <t xml:space="preserve">Budget spreadsheet has specific line items for each staff member salary, FICA and individual benefits All calculations can be checked within spreadsheet and add up correctly. Priority areas are indicated and correct time period. / The Budget Narrative was extremely detailed. The narrative show costs are justified. All computations are clearly listed and it included the total funds requested for each priority area. </t>
  </si>
  <si>
    <t xml:space="preserve">The summary of the agency is clear and concise with a brief background of the agency, general information on who is served (kids who have experienced abuse and neglect) in Dunklin County. They give the specific number of volunteers and the number of child victims served the last three years. The service numbers have held steady. Community and board support along with consistent volunteers increase confidence in the program. However, there are no specific demographics of the county or population served. / The application included a summary of the history of the agency that was concise and straight to the point. It also included 3 years of effective, direct services to victims. </t>
  </si>
  <si>
    <t>The primary population was clearly described as well as the automatic designation of victims of crimes as children removed from their homes for abuse or neglect. There was basic information about the needs of the children for a safe, stable home and how long the wait can be. Demand was quantified and is clearly greater than the number of children who are served. There was also information about the lack of foster care options in the county. More details could have been given about additional needs of the children served. Additional information about the number served who enter permanent placement and the length of their wait would have strengthened the explanation of the need.</t>
  </si>
  <si>
    <t xml:space="preserve">The summary including history, counties served and locations is clear and concise. Data on child victims served is included for the breadth of the organizational history, along with the specific number served last year and the growth in volunteers from 2017 to 2024. This described more than three years of services though not specific on last three years. Basic demographics only (counties served and ages of children) but no information on population in the geographic region. / Summary is clear and concise.  It includes the demographics served and years of service from 2017-2024. </t>
  </si>
  <si>
    <t xml:space="preserve">The summary including history and counties/Judicial Circuits served. Data on child victims served is included for the breadth of the organizational history, along with the specific number served last year and 2022. This described more than three years of services though not specific on 2023. Proportion of services to volunteers remained steady despite changing number of children in care.  Program and services to victims are clearly described. Basic demographics only (counties served and ages of children) but no information on population in the geographic region. / The summary is very clear and to the point. </t>
  </si>
  <si>
    <t>Victims' need statement is clear but would be more compelling if the information about child victims was specific and not just generalities. The description says that poverty and substance use is high in the area without citing numbers or population data. There are no specifics on the number of children who need a safe, secure home or who are placed permanently. In addition, the determination of crime victimization is implied but not explained. Demand for services and need for organizational capacity was the most detailed and compelling part of this section.</t>
  </si>
  <si>
    <t xml:space="preserve">The volunteer description does not include the unduplicated annual number of volunteers and volunteer hours in this section though it can be pieced together from other sections. While the program has volunteer recruitment, training and recognition activities exemplary of a CASA program, it is not clear if they are as successful as anticipated/needed for the long-term success and growth of the program. This is especially concerning considering volunteer capacity is foundational to the planned increase in services. / The application discusses how they will work to recruit volunteers and training needed and discusses recognition activities for the volunteers. </t>
  </si>
  <si>
    <t>Budget spreadsheet is correctly completed, includes specific and prorated funds requested for each priority area. All allocations seem appropriate and transparent.</t>
  </si>
  <si>
    <t xml:space="preserve">The primary population and determination of crime victimization status is clear, highlighted in the introductory paragraph and appropriately detailed. Information about the problem is clear and concise with citations and statistics. However, the victims’ need statement is extremely general and does not itemize or detail specific needs that result from ACES - the focus is on negative outcomes and deficits in Children's Division. The description says child victims with the highest needs are prioritized, but doesn't explain what those specific needs are. The first paragraph of the project description does a better job of explaining the needs that this whole section. At the same time, the general need (# of children to be served) that exceed organizational capacity is clearly explained and justified also with examples and data. The achievable year-over-year volunteer capacity growth plan garners very high confidence in the response. / The needs of the primary population was clearly identified.  Also it stated the crime victimization status is determined by the courts. Also, discuss the demand for services in the St. Louis area. </t>
  </si>
  <si>
    <t xml:space="preserve">The victims’ need statement is clear and compelling and encompassed in the first two paragraphs. It includes the needs of children served by CASA and concerns/needs of children in care who CASA is not able to serve.  Information about the problem is clear and concise with appropriate data and citations. The response provides a clear process for establishing victimization status through the courts. Needs that exceed organizational capacity are clearly explained and justified with specific capacity constraints that are in place to meet the requirements of the national CASA (30 volunteers per advocate supervisor). Note: there is a reference to pornography. Another term relevant to this population is "child sexual abuse material (CSAM)". / The application identified the needs of the primary population in their area.  It also explained how they become advocates for their children taken into protective custody. </t>
  </si>
  <si>
    <t xml:space="preserve">The volunteer description does not include the unduplicated annual number of volunteers and volunteer hours - the number of volunteers can be found in other sections but hours cannot. The program has volunteer recruitment, training and recognition activities exemplary of a CASA program and has a strong track record of success in its short history. Staff provide attention to supporting volunteers and continued volunteer support seems highly likely. / The application included recruitment and training of the volunteers.  </t>
  </si>
  <si>
    <t xml:space="preserve">The outcome measures are clear, comprehensive and agency wide in scope. The performance targets are clearly and concisely stated - to increase the number of volunteers and new children served. The outcome activities provided relates directly to improved outcome measures. The response provides assurance the project will exceed the overall goals of the program/funding because strategic, achievable activities build towards the proposed outcome measures. / Outcome measures and evaluation activities were described. </t>
  </si>
  <si>
    <t xml:space="preserve">Budget spreadsheet meets requirements including allocating requested funds to priority areas and showing all totals. No computation errors in spreadsheet (though some costs may be allocated to the wrong priority area). / The budget narrative and spreadsheet was concise and clear.  It listed staff names, titles and salaries.  It also included a narrative that show costs are justified and reasonable. </t>
  </si>
  <si>
    <t xml:space="preserve">The victims' needs are not very clearly articulated. They say there is a need not to be lost in the system and to find permanency. Specific needs of victims beyond permancy are not detailed. Population data is included and cited to illustrate the level of risk/social determinants that contribute to abuse and neglect.  Most of the detail is given to the determination of crime victimization status and accessing CASA services. While this is important and it is clear that children who have experienced abuse and neglect have needs, the specific needs that are addressed by this project should be clearly defined. The demand is explained with data of children in care who are not assigned an advocate and organizational capacity is capped by the staff to volunteer ratio. / The victims' need statement is very clear.  This application discussed the population it serves and how the victims become involve with the CASAs. </t>
  </si>
  <si>
    <t xml:space="preserve">Budget spreadsheet is complete with no computation errors and all expenses are assigned to a priority areas. / Budget was completed and was concise. </t>
  </si>
  <si>
    <t xml:space="preserve">The summary is clear and concise. Background information includes a brief history of the agency and current programs. Douglass Community Services (DCS) provides significantly more programming than CASA and CASA programming serves the 10th Judicial Circuit which is a subset of the counties it serves as an agency. Specific demographic information of the population is included related to children in poverty.  The application clearly describes at least (1) year of effective, direct service with details about number of child victims served and volunteers. However, it does not include three years of effective service data. / The summary is very clear and concise and includes the history of the agency and demographics served. It includes about one year of effective, direct service. </t>
  </si>
  <si>
    <t>The volunteer description does not include the unduplicated annual number of volunteers and volunteer hours - the number of volunteers can be found in other sections but hours cannot. The program has volunteer recruitment, training and recognition activities required of a CASA program. Because the number and length of tenure of volunteers is not included, it is difficult to determine if the volunteer activities are successful. This description is more than twice the page restriction of one page. Many of the activities of volunteers would serve the application better if included in the project description as they detail the services provided to child victims.</t>
  </si>
  <si>
    <t>Performance metrics are the number of CASA volunteers and the number of child victims' served. More background data is provided rather than specific outcomes. The number of children who find permancy is mentioned, but no data is given. General information about the benefits of advocacy are included, but no metrics specific to the program. There is no mention of the survey data collected which was mentioned in a previous section and could illustrate outcomes. This description also went over the page restriction.</t>
  </si>
  <si>
    <t xml:space="preserve">There do not appear to be errors on the budget spreadsheet, but it is not complete. Priority areas are not listed for all line items and buckets of expenses are included without line item detail. </t>
  </si>
  <si>
    <t>The budget narrative is somewhat clear but elements are confusing because only partial computations are included. Requested costs in the application appear to be justified, reasonable and allowable but missing details make it difficult to have confidence in that determination. Budget narrative is properly categorized and few errors in line-item calculations and/or category totals. Priority areas are not included in the budget narrative and are either cut off or not included in the budget spreadsheet. There is no discussion or calculation of the match. Travel expenses seem high and are not broken out in detail.</t>
  </si>
  <si>
    <t>The victims' needs are not very clearly articulated. The description only states that the agency advocates for permanency. Specific needs of victims beyond permanency are not detailed. Most of the detail is given to the processes that determine crime victimization status  and accessing CASA services through assignment. While this is important and it is clear that children who have experienced abuse and neglect have needs, the specific needs that are addressed by this project should be more clearly defined. The demand is explained with data of children in care who are not assigned an advocate and organizational capacity is capped by the current number of trained volunteers.</t>
  </si>
  <si>
    <t xml:space="preserve">The application clearly describes the services every child victim will be offered through the CASA volunteer and the benefits of those advocacy services and relationships. The application describes additional services that are available if a victim has additional needs beyond the minimum services but most of these are provided by other agencies and described in limited detail. The application clearly defines how and to whom services will be provided though the assignment of the CASA volunteer through the court is not included and this is part of the process of accessing services. No new services are planned. Services do not overlap with other services as CASA volunteers serve a specific, unique role and this is clearly articulated.  The project staff responsibilities are included but in less detail than the volunteer responsibilities. The services proposed are reasonable in scope and delivery and offer significant benefit to child victims in the Judicial Circuit. / It describes how victims will access the services. Discussed collaboration with other agencies and communication within the services the child is provided. </t>
  </si>
  <si>
    <t>The annual number of volunteers and hours is provided both for CASA Volunteer Advocates and "CASA Crusaders". Recruitment, training and recognition activities are comprehensive and aligned to National CASA requirements. This agency goes above and beyond to support its volunteers and integrates volunteers into the organizational administration functions and in peer support. In addition to training, emotional support is provided. Retention is tracked and is important to the agency. / The application discussed the program practices, recruitment and training for volunteers.  It referenced a retention group set up for the CASAs.</t>
  </si>
  <si>
    <t xml:space="preserve">The description includes a very clear chart of basic and deeper metrics of success including the number of clients served and their permanency outcomes. All metrics are clearly tied to the mission and project activities. Additional subjective measures are gathered from volunteers and stakeholders in surveys (though the metrics were not detailed in the application). It is also noted that staff received regular performance evaluations. Unfortunately, outcomes have been declining in terms of volume due to fewer volunteers. The metrics are transparent about this but additional explanation is not provided in this section. / The measures are clear and concise and provides numbers for the positive outcomes of permanency. </t>
  </si>
  <si>
    <t xml:space="preserve">Budget spreadsheet meets all requirements including priority areas and category of services. Computations are correct and clear. / The budget spreadsheet was correct with total funds requested for each priority area. </t>
  </si>
  <si>
    <t xml:space="preserve">The outcomes section includes the 3 year average for several outcome metrics including the number of child victims served. They go beyond this to measure specific positive outcomes including permanency, re-occurrence of abuse and acceptance of CASA volunteer recommendations by the court. At the same time, they collect and consider data on volunteer satisfaction and retention. There is a clear connections to the outcome measurements and the intention of the project activities and, ultimately, the best interests of the children served. The agency and volunteers have achieved a high level of success based on multiple measurements. / Outcome measures were clear and concise.  It included evaluation activities and quality assurance measures.  It also included number of clients served and positive outcome achieved. </t>
  </si>
  <si>
    <t xml:space="preserve">Budget spreadsheet meets all requirements including priority areas. Computations are correct and clear. Category of services is in budget narrative. / Budget spreadsheet is correct. </t>
  </si>
  <si>
    <t xml:space="preserve">An annual number of volunteers and volunteer hours is included. Volunteers provide a significant number of services to child victims. The agency has regular recruitment, training and recognition activities that are aligned with the requirements of the National CASA. Volunteers consistently advocate for child victims through the full length of their case as shown in data provided. / The use of the volunteers includes recruitment, training and recognition activities. It also listed the count of volunteer hours. </t>
  </si>
  <si>
    <t>Budget spreadsheet meets all requirements including priority areas. Computations are correct and clear. Category of services and match are included.</t>
  </si>
  <si>
    <t>Provided finite and reasonable estimate of services but only included one line item, so it may underestimate services. Did not duplicate victims served and numbers are in line with current number of services provided.</t>
  </si>
  <si>
    <t>The volunteer description does not include the unduplicated annual number of volunteers and volunteer hours - the number of volunteers can be found in other sections but hours are only in the budget narrative. The program has volunteer recruitment and training  activities required of a CASA program.  No recognition activities are included, but the agency does provide regular coffee chats for volunteers for emotional/peer support.</t>
  </si>
  <si>
    <t xml:space="preserve">The summary is clear and consice with background information that includes a history of the agency, current programs/services, and the service region. The application includes a cummulative total of children served since 2017 and the annual total currently served.  In a relatively short time (2019-2024), the agency has grown to serve 250 children per year with over 100 volunteers. However, there really isn't any demographic data about the population of Jasper County or the population served. The three years of effective services is hard to determine from a cummulative number, but an average over the 5 year period shows a significant amount of services offered. / The summary if very clear and concise and included a history of the program and current programs. It also included the demographics that they serve over the last couple of years. </t>
  </si>
  <si>
    <t xml:space="preserve">The victims’ need statement is clear and compelling. It is informed by local data of the needs of youth.  Information about the problem is clear and concise. There are also specific details about the demographics of the child victims served in an organized chart format. An example is used to illustrate how victimization status is determined. While the example is compelling, it does not clearly explain the process and a more generic statement on the process of determination should be added to specify how children come into care and are determined to be abused or neglected. Needs that exceed organizational capacity are clearly explained by the number of children in care for the county compared to the number CASA has capacity to serve. / The victims' need is clear. The primary population was identified and the demand for services exceeds organizational capacity and that was explained very well. </t>
  </si>
  <si>
    <t xml:space="preserve">The application clearly describes the services victims will be offered. All services and descriptions are organized and detailed with charts for additional clarity. The application describes a wide variety of additional services that are available if a victim has additional needs beyond the minimum services and local partners are listed. Both staff and volunteer responsibilites are thoroughly explained. The agency provides resources and programming to  meet some needs directly and additional funding has been secured for unique situations not covered under typical grants.  The application clearly explains how services are accessed/provided.  A little more detail could be included around collaborations, but the specialized services provided by CASA are not duplicative of other services. A case study was included to illustrate how services are provided for child victims. / The application describes the services every victim will be offered. The application describes a wide variety of additonal services available to victims.  Also, it explains how they collaborate with other community organizations. </t>
  </si>
  <si>
    <t xml:space="preserve">The outcome measures are clear and agency wide in scope with the number of child victims for 2024 included along with case closure outcomes. The performance targets are clearly and concisely stated for volunteer recruitment. The outcome measurements include both objective metrics (numbers served, outcomes of cases) and subjective measures (community engagement and volunteer surveys). / The outcome measures are clear and comprehensive.  The performance targets are clear and concise. </t>
  </si>
  <si>
    <t>Budget spreadsheet meets all requirements including priority areas. Computations are correct and clear. Category of services is included. / The budget spreadsheet was completed correctly.  The narrative show that costs are justified, reasonable, and allowable.  All computations included total funds requested in priority areas.</t>
  </si>
  <si>
    <t>No outcomes section was included; minimal outcomes cited in other sections.</t>
  </si>
  <si>
    <t>Budget spreadsheet meets all requirements including priority areas. Computations are correct. Category of services is included.</t>
  </si>
  <si>
    <t xml:space="preserve">The volunteer description does not include the unduplicated annual number of volunteers and volunteer hours (though they are included in the outcomes section). The program has volunteer recruitment and training activities to meet MOCASA and National requirements. However, recognition activities were not included in this section. Recruitment is a focus of this agency and they continue to explore new/added recruitment options. / The application discussed the use of volunteers and the training needed.  It mentioned that it is a challenge to recruit in the area, but didn't list any practices for recruitment or recognition activities. </t>
  </si>
  <si>
    <t xml:space="preserve">The summary is clear and consice with background information that includes current programs/services, both from the Victim Advocate and CASA Program as well as 12 additional Direct Service Programs. The specific demographics of  the county/service region and included in detail. The application describes three years of effective direct services to child victims of abuse and neglect.  The project has consistently met level or higher services numbers year over year. However, there isn't a history of the agency - just a mission. / The application did not include a lot of the history of the agency. It did include current programs and some demographics of the clients served. It was clear and concise. </t>
  </si>
  <si>
    <t xml:space="preserve">The victims’ need statement is clear and compelling and describes the comprehensive nature of needs (mental, emotional, physical and financial) in both the CASA Program and for the Victim Advocate. Information about the problem is clear and concise. However, no data or research are referenced and there are not specific demographics of the victim population included except that they are between the ages of 0 and 17.  Permanency is not included as a need for victims served by the CASA program in this section. The response provides a clear process for establishing victimization status that was concise but thorough. Needs that exceed organizational capacity are clearly explained and the referral process is also described with total number of victims served for both programs over four years. / The statement is clear and compelling. It provides a somewhat clear process for establishing victimization status. The needs are explained and justified. </t>
  </si>
  <si>
    <t xml:space="preserve">An annual number of volunteers and volunteer hours is included (year over year for several years). Volunteers provide a significant number of services to child victims. The agency has regular recruitment and training  activities that are aligned with the requirements of the National CASA. Recognition activities are limited to a swearing in ceremony. The number of volunteers increased significantly from 2023 to 2024. Volunteers are only used in the CASA Program. / The agency explains training in detail and some recognition activities, and provides a detail plan for recruitment. </t>
  </si>
  <si>
    <t xml:space="preserve">The outcome measures are clear and program/agency wide in scope with the number of citims served for several years included along with examples of positive outcomes for both programs. However, the performance targets are only stated generally - moving towards improvement. The outcome measurements include both objective metrics (numbers served, outcomes of cases) and subjective measures (community engagement and volunteer surveys) but existing measures/data and specific targets were not included. / The number of clients served is described and there were examples of positive outcomes achieved through the services. </t>
  </si>
  <si>
    <t xml:space="preserve">All criteria are met. </t>
  </si>
  <si>
    <t xml:space="preserve">Specific needs of child victims served were included. The determination of crime victim status was detailed and clear.  Statistics for needs, including increased need for org. capacity, were general or state data, not specific to counties served or numbers from the agency but still illustrated additional need for services.   The demand for services was explained well and it was discussed about the influx of children in the foster care system. </t>
  </si>
  <si>
    <t>9</t>
  </si>
  <si>
    <t>10</t>
  </si>
  <si>
    <t>The budget narrative is clear. It identifies requested expenses by category and priority area.  It also lists the total amount of VOCA funds requested. /The budget narrative is clear on what is included with description of Volunteer Coordinator position and qualifications, that it goes to direct services for victims of child abuse and that an adequate match is provided. Volunteer hours should total well beyond budget match based on typical services. Salary requested is cost-effective, reasonable,  and necessary for project activities. However, some parts of how the total project amount and match are calculated are not clearly articulated/shown and may not be in alignment with requirements in 3.1.2.d. Also, the following were not in narrative as detailed in the instructions: Actual dollar amount (of the salary) funded by VOCA • Percentage of the annual salary (or hourly rate) funded by VOCA</t>
  </si>
  <si>
    <t>5</t>
  </si>
  <si>
    <t xml:space="preserve">The description includes the needs of the primary population and how advocacy addresses those needs with some citations. The determination of crime victimization and demand for services (only 30% of child victims receive services) was extremely clear. It was not clear if the numbers from Missouri Child Abuse and Neglect Annual Report were for just the service region or all of Missouri. Services focus on the need for a safe, permanent home. Emotional, behavioral, or developmental problems are additional needs of children removed from their homes. /The victims' need statements and the information about the problem is clear. Also the needs that exceed organizational capacity are clearly explained. </t>
  </si>
  <si>
    <t>25</t>
  </si>
  <si>
    <t>The application described the use of volunteers that included recruitment, training and retention activities, such as annual recognition dinners. The agency’s volunteer program planned practices are comprehensive to meet the needs of the clients they are serving with community volunteer commitment and includes recruitment, training, and recognition activities. The training meets the National CASA requirements and engages community partners. Multiple channels of volunteer recruitment and recognition are utilized. However the description did not include an unduplicated count of annual number of volunteers and volunteer hours as required.</t>
  </si>
  <si>
    <t xml:space="preserve">The narrative is clear. The expenses are justified and the amount of VOC funds are listed for each category and priority area. /Descriptions of all budget items are included, but not all computations (example no computation of annual salaries for 6 month amount, just description). The benefits being equal between part time and full time employees is not justified though it may be reasonable and allowable.  </t>
  </si>
  <si>
    <t xml:space="preserve">The budget narrative is clear, concise, with justifications and line-item calculations are correct. However, there is not a specific breakdown on phone service, utilities or office space. Training materials has $40 for materials and binders not broken down, though a reasonable amount. The lack of specifics on these two things is the only reason for point deduction.  Note: includes indirect costs and food for training participants. Mileage is at federal rate. / </t>
  </si>
  <si>
    <t>This data spreadsheet includes all applicable line items</t>
  </si>
  <si>
    <t xml:space="preserve">This data spreadsheet includes all applicable line items with consideration of differences in amount of each service provided. / The response was reasonable for the number of victim services offered according to the number of victims. </t>
  </si>
  <si>
    <t xml:space="preserve">The outcomes/targets did include specific metrics focused on the number of children served and the outcomes of closed cases. The outcomes expected for child victims were not clearly articulated and more attention was paid to volunteer recruitment and fundraising which was not specifically tied to outcomes for children, but rather the provision of services generally. /The metrics are not as clear and targets are included, but not thoroughly explained . </t>
  </si>
  <si>
    <t xml:space="preserve">The budget spreadsheet line items did not add up to the total that was divided in half for the 6 month project request. This appears to be because the required staff training costs were not included, but some of the office supply category computations were difficult to discern. While priority areas were included for all budget items, some may be less accurate for example part of the time for the Program Director may need to be allocated to priority 3 as not all of the assigned duties are direct services to victims. See below in scoring spreadsheet for adjusted computations./Spreadsheet identifies total staffing to be funded by VOCA. It provides a narrative on how costs are justified and what priority area it fits into. </t>
  </si>
  <si>
    <t xml:space="preserve">Finite and reasonable number of services offered, but it does not include a line item for advocacy services.  / The response is reasonable for the number of victims and services received. </t>
  </si>
  <si>
    <t xml:space="preserve">The description of the primary service population is clear, concise and organized but, does not include specific demographics. The needs of child victims are succinctly articulated and the description goes into detail beyond basic safety to include specifics related to trauma experienced due to being in care. The determination of victimization status is straightforward and aligned to funding requirements. The needs beyond existing capacity are explained in objective terms along with multiple contributing factors. The proposed steps to meet the need are reasonable and achievable. / The needs of the primary population is identified. The crime victimization status is explained. The demand for services exceeds the organizational capacity. </t>
  </si>
  <si>
    <t xml:space="preserve">Budget spreadsheet was completed with no computation errors. Priority areas are included. / The spreadsheet was completed with no errors. </t>
  </si>
  <si>
    <t xml:space="preserve">Budget calculations were organized, detailed and completed with no computation errors. Priority areas and descriptions of all line items are included. Estimated match in volunteer hours is more than required. Budget items align with the activities in the application. However, there are a significant number of open positions and VOCA funding is requested for 100% of salary during 6 month grant period. It does not seem likely that all positions will be filled by the start of the grant period and there is no information in the application about the hiring and onboarding process to show that it is reasonable. / The narrative is clear.  The priority areas for each expenditure is listed along with the total amount of VOCA funds requested. </t>
  </si>
  <si>
    <t xml:space="preserve">Finite and reasonable number of services offered.  / The application provided a reasonable estimate of the number of each type of victim services that will be offered. </t>
  </si>
  <si>
    <t>The application describes the services every victim will be offered and a variety of additional services, but doesn't describe how they will access the services. / Services to victims are organized and clearly described. New and additional services are also organized and clearly described along with staff responsibilities and collaboration/partnerships.  However, some important details are left out which make it difficult to assess the scope and benefit to child victims. Also, it is not clear how victims access services or how referrals for additional services are made. The project requires almost doubling the number of volunteers to serve as CASA advocates, but there are no significant changes proposed in recruitment and it is not expressed how proposed training will ensure retention of volunteers. An increase in volunteers of that magnitude does not seem achievable in the time frame.</t>
  </si>
  <si>
    <t xml:space="preserve">The proposed outcome measures are clear, comprehensive and agency wide in scope. The performance targets are clearly and concisely stated for child victims served, volunteer training and service assessments. The performance metric for time in foster care is a reduction of 10% but it is not clear what the specific amount of time would be which makes it difficult to determine if it is achievable. Because these outcomes/metrics were not integrated into other areas of the application, it is difficult to have high confidence in the response. / The outcome measures are clear and concise. </t>
  </si>
  <si>
    <t xml:space="preserve">Budget narrative meets all requirements with complete and correct calculations of line items and accompanying descriptions. Priority area totals are detailed. All funds in child abuse category which is also appropriate. Mileage is at state rate. match and the hourly rate used to calculate value of trained volunteer CASA advocates is somewhat low. This only makes the estimate conservative and there are no concerns that the match requirement will be met. / Met all the areas </t>
  </si>
  <si>
    <t>Finite and reasonable number of services offered.</t>
  </si>
  <si>
    <t>Typo in M7. Detailed budget spreadsheet includes computations and shows priority areas with supportive services clearly broken out.</t>
  </si>
  <si>
    <t xml:space="preserve"> The project description meets all requirements including how victims access services, additional services, collaboration and basic information about underserved populations. CASASCMO serves multiple counties and strives to offer a comprehensive array of services to child victims. The new position and services they have planned are unique and intended to address the mental health needs of child victims and support the mental wellbeing of volunteers. They make the case that underserved child victims are served but it is not clear if they are applying in the underserved category. Additional details on number of children who need/access mental health services would be helpful in supporting the case for proposed service enhancements. Also, demographics on underserved populations, including how much of the region is designated as rural, would also strengthen this section of the application. It is not specifically noted if the new position has already been filled or will only start if the application is approved.</t>
  </si>
  <si>
    <t>CACSCMO has a significant number of volunteers and provides structure to their volunteer program with recruitment, training and recognition activities. They have increased the number of trained volunteers in the last 5 to 7 years and they detail the number of unduplicated volunteers and hours served last year. The only thing that could be added to this section is additional details on the required hours of training but that is not required and training meets CASA standards.</t>
  </si>
  <si>
    <t xml:space="preserve">The budget narrative is clear, costs are justified, reasonable and allowable. However allocations of personnel costs between Priority 1 and Priority 3 may need to be adjusted as for advocate supervisor and CASA House Program Manager may have more duties that are actually Priority 1. This correction would make the eligible for higher priority funding. Small concern that 100% of Executive Director position may not be covered by VOCA as some management activities of an organization are typically ineligible.  / The budget narrative is clear and included the total amount of VOCA funds requested. It is properly categorized and all line item calculations are correct and equal the totals. </t>
  </si>
  <si>
    <t xml:space="preserve">Finite and reasonable number of services offered. </t>
  </si>
  <si>
    <t xml:space="preserve">The budget narrative meets all the requirements. All requested costs are justified, reasonable and allowable. There is detail to show that the Program Manager's job responsibilities align with Priority Area 1 at least for 60% of the time which is the VOCA request. Expense categories are clear and all expenses are in the child abuse category which is clearly stated. All computations are detailed and accurate.  / The budget narrative is clear. All costs are justified. All calculations are correct. </t>
  </si>
  <si>
    <t xml:space="preserve">Finite and reasonable number of services offered, but it does not include a line item for advocacy services and only checked two services so may underestimate actual services provided.. / The response was a reasonable estimate of victims and victim services. </t>
  </si>
  <si>
    <t xml:space="preserve">Budget narrative is very clear with computations provided in detail. All expenses are properly categorized and job responsibilities along with staff qualifications for the salaries expensed are included in a clear and concise format. Services proposed are in the scope of the project.   / The narrative is clear and concise. It identifies expenses by category and includes the priority areas. </t>
  </si>
  <si>
    <t xml:space="preserve">The budget narrative is clear, concise and appropriately detailed. All requested costs in the application are justified, reasonable and allowable (background checks were included). Budget narrative is properly categorized and all line-item calculations correct and equal the category totals. Careful attention was paid to ensure correct percentages as additional funding is used on many expenses.  All computations used to arrive at requested amount been included in the narrative in detail including Full-Time Equivalency for rent and utilities. The services proposed are reasonable in scope and delivery and offer significant benefit to victims beyond the stated requirements. / The narrative is clear and includes the priority areas and total amount of VOCA funds requested and also the total amount for each category requested. </t>
  </si>
  <si>
    <t xml:space="preserve">The victims’ need statement is clear and compelling with citations from CDC on needs caused by abuse or neglect. The information on the needs of child victims includes specific needs and how CASA addresses those needs.. Information about the problem is clear and concise. Data and research were referenced appropriately.  The response provides a clear process for establishing victimization status that was concise but thorough. Needs that exceed organizational capacity are  explained and the referral process is also described. Jackson County CASA provides services above and beyond advocacy to meet the needs of child victims when appropriate and within their scope. Otherwise they make referrals that have been researched to ensure they fit the situation./ The primary service population was listed prior to this section. The determination of crime victimization status was completed.  The need was not explained clearly. </t>
  </si>
  <si>
    <t xml:space="preserve">The outcome measures are clear, comprehensive and agency wide in scope. They are measured regularly and reviewed at consistent intervals to allow for accountability and adjustment if needed. The performance targets are clearly and concisely stated. The examples provided relate directly to and include all of the performance metrics described. The goals are high to ensure quality services for child victims, but they are also attainable as 2 of the 3 were met in the examples provided. While the decrease in time in care did not meet the stated goal, it was still above average./The performance metrics are clear and the targets as well. It provided numbers of children that reached permanency in the area. </t>
  </si>
  <si>
    <t xml:space="preserve">The budget narrative is clear and concise. All requested costs in the application are justified, reasonable and allowable. Budget narrative includes personnel (titles, job responsibilities related to direct services (in appendix), full time/part time, and existing/new - one new) and all line-item calculations correct and equal the category totals.  Numbers used to arrive at requested amount been included in a chart in the narrative. The services proposed are reasonable in scope and delivery and offer significant benefit to victims beyond the stated requirements. Very high confidence in the response. The agency has noted level funding for increased services due to VOCA funding constraints. Also, it seems like some small portion of the Program Directors' time is spent managing other advocate supervisors (first job responsibility in the job description) and should be allocated to Priority 3 since 100% of their salary is VOCA funded. Additionally, 100% of new hire salary is included for the project, but it is not clear if the new Advocate Supervisor will be hired and on board starting  April 1st. / The budget narrative is clear and concise. </t>
  </si>
  <si>
    <t xml:space="preserve">Provided finite and reasonable estimate of services </t>
  </si>
  <si>
    <t xml:space="preserve">The summary is very clear and consice. Background information includes a history of the agency including changes in geographic service region and interruptions to services, current programs, the demographic served with detailed data specific to the population in the region, and where the services are provided. The application clearly describes at least three (3) years of effective, direct services to victims with data to show both highs, lows and current services./ The summary is clear and concise and provides a brief history of the agency.  Also describes the demographic they serve and the services provided.  The application also discussed the last few years of service. </t>
  </si>
  <si>
    <t>The needs of the primary population was discussed and also the needs that exceed the organizational capacity are clearly explained. It does not provide a clear process for establishing victimization status. / The victims’ need statement is clear and compelling with citations and specific data relevant to children and child victims in the region. Information about the problem is clear and concise. However, the response provides a vague process for establishing victimization status - the judge is the primary determination mentioned. Needs that exceed organizational capacity are clearly explained and justified. In addition, there is some information that is not relevant to this section (detailed funding issues for example) and the font is smaller. By editing out unnecessary information, the needs of the child victims could be highlighted more clearly.</t>
  </si>
  <si>
    <t xml:space="preserve">Victims access services through court appointment.  The application clearly describes the services every victim will be offered and the benefits of those services from a national study. The application describes a wide variety of additional services that are available if a victim has additional needs beyond the minimum services many of which are provided voluntarily through the generosity of the CASA Volunteer. The application clearly defines how and to whom services will be provided (child victims of abuse and neglect in specific service region). The application clearly identifies existing services and that an expansion of those services is needed. This project leverages its resources to cover a large, rural area. The one significant thing missing from this section is a description of staff responsibilities as this is what funding will cover and those responsibilities allow CASA services to happen through volunteers.  Collaboration is described and there is not a duplication of the specialized services provided. There is generally a lack of resources in the area./ The application does not describe how victims access the services or any additional services within the community. It does provide the description of the services every victim will be offered and the application describes a variety of community partnerships they've made in the community. </t>
  </si>
  <si>
    <t xml:space="preserve">The volunteer description does not include the unduplicated annual number of volunteers and volunteer hours - the number of volunteers can be found in other sections. The program has volunteer recruitment, training and recognition activities required of a CASA program. Despite challenges (especially with delivery of services in a rural area), volunteers provide a high level of services. Description includes volunteer board and their contributions. / The application discusses recruitment and training.  It had a few positive stories and outcomes with children who connected and bonded with their CASA. </t>
  </si>
  <si>
    <t xml:space="preserve">The only budget narrative provided is on the match. The reasonableness of the match is clear and based on volunteer hours tracked.  Also, it is unclear if some of the Voluneer Coordinator's time is spent managing other advocate supervisors  and should be allocated to Priority 3 since 100% of their salary is VOCA funded but the request only requested time for the Executive Director that relates to Priority 1, so this may not be the case.  Most of the requirments of the budget narrative are not met and while the calculations appear correct they are not all shown. / There is a paragraph that addresses the budget, but not a complete narrative. The spreadsheet does include the priority areas and staff's name and cost of insurance. </t>
  </si>
  <si>
    <t>The summary is clear and concise.  It includes a brief history of the agency. The application clearly describes at least one year of services. / The summary is clear and consice with background information that includes a history of the agency, current programs/services, and the service region (40th Judicial Circuit). The application includes a cummulative total of children served since 2011 and an average number of volunteers.  However, there really isn't any demographic data about the population of Newton or McDonald Counties or the population served. The three years of effective services is hard to determine from a cummulative number and average, but is inferred.</t>
  </si>
  <si>
    <t xml:space="preserve">The application clearly describes the services every victim will be offered in great detail and it is also clear how child victims access services through court assignment. The application describes a wide variety of additional services that are available if a victim has additional needs beyond the minimum services - these are provided through the efforts of their dedicated CASA Volunteer Advocates to find and access resources for children and their placements and/or family. The application clearly defines how and to whom services will be provided. Services do not overlap with other similar services provided in close proximity and relationships with other agencies on the Family Care Team and in the community are described and illustrate how collaboration occurs without duplication of services. The services proposed are 
reasonable in scope and delivery and offer significant benefit to victims. However, there is not much detail around staff responsibilities beyond recruiting and supporting volunteers generally./The application described services victims will be offered based on needs. Also, it discussed that they work with a number of organizations. The response offers few details on how services are offered and how they keep them from overlapping. </t>
  </si>
  <si>
    <t xml:space="preserve">The 5 chosen outcome measures are specifc, clear and agency wide in scope with the number of child victims for 2023 &amp; 2024 included along with case closure outcomes. The outcome measures are already being tracked. The performance targets are not specific (do not provide an anticipated number) but they do state that they expect the number of children served to increase with increased funding.. / The outcome measures are somewhat clear. The application discussed the performance targets and difficulty due to not enough funding. </t>
  </si>
  <si>
    <t xml:space="preserve">12 month budget given instead of 6 month budget. Budget spreadsheet meets all requirements including priority areas. Computations are mostly correct but priority totals don't equal total request. Category of services is included. / Spreadsheet was correctly completed and included total staffing to be funded by VOCA with names and titles.  The narrative explains why costs are justified, reasonable and allowable. All computations were included and total funds requested for each priority area. </t>
  </si>
  <si>
    <t xml:space="preserve">The budget narrative is clear and concise. All requested costs in the application are justified, reasonable and allowable. However, the last few items (FICA, Healthcare and Retirement) don't include the description. It is semi-self explanatory, but the generic description language was left in. Budget narrative is properly categorized and all line-item calculations correct and equal the category totals. All computations used to arrive at requested amount been included in the narrative. The services proposed are reasonable in scope and delivery and offer significant benefit to victims beyond the stated requirements. Based on their job responsibilities, the amount allocated to Priority 3 rather than Priority 1 may be under-represented because supervision of volunteers and many volunteer-related activities can fall under Priority 1. They did allocate benefits along with salary to the priority areas in exact percentages.   There is not a calculation or explanation of how the match will be met. / The budget narrative is clear and concise. All costs are justified, reasonable and allowable. The expenses is listed by category and also by priority area. </t>
  </si>
  <si>
    <t>Finite and reasonable number of services offered..</t>
  </si>
  <si>
    <t xml:space="preserve">The application clearly describes the services victims will be offered that are VOCA funded. All services and descriptions are detailed. The application describes a wide variety of additional services that are available if a victim has additional needs beyond the minimum services. Both staff and volunteer responsibilites are thoroughly explained.   The application clearly explains how services are accessed/provided.  Aspects of the proposed project are unique as this project includes an advocate solely dedicated to victims of juvenile crimes.  Services do not overlap with other similar services provided in close proximityand referrals to other services to meet victim needs are descrived.  Minimal data is provided about specific services (number and type of services provided to victims in both programs are not provided - just number of victims served in general). / The applications clearly describes the services, It was explained how they collaborate with other organizations, but didn't explain how to ensure they are not duplicating services. </t>
  </si>
  <si>
    <t xml:space="preserve">Budget spreadsheet meets most requirements including priority areas but, does not ahve a total. . Computations are correct when compared to narrative. Category of services is NOT included and because underserved victims was mentioned in the project narrative it is not clear if all services are in the same category. / Budget is clear and concise. </t>
  </si>
  <si>
    <t xml:space="preserve">The budget narrative is clear and concise. All requested costs in the application are justified, reasonable and allowable. However, there are errors. In the salary section, the chart is correct, but all the salary calculations start with the wrong salary.  Budget narrative isn't properly categorized - see comment on budget spreadsheet. Computations used to arrive at requested amount have been included in the narrative but were incorrect due to the wrong salary in the salary section and did not include the annual total for benefits, so calculations are correct, but only if the 6 month total is correct and there is no information to calculate that for most of the benefits. The total and match are explained and clearly presented. </t>
  </si>
  <si>
    <t xml:space="preserve">The performance metrics are clear, agency wide in scope and relevant, but performance targets are not included for the project moving forward. Not clear what the expectation is and if it is aligned with intended/expected outcome (10 children left care).  Are other outcomes tracked besides number of hours? The response meets minimal requirements with a degree of confidence. / The metrics are clear and targets are included. It also includes numbers of clients served and numbers of children who reached permanency. It did not include an actual example. </t>
  </si>
  <si>
    <t>Request is for 100% of salary and wages for Volunteer Coordinator for 6 months.  Not added on.  Request should be $17,986.92. / Budget spreadsheet was completed correctly.  See Budget Narrative for details.</t>
  </si>
  <si>
    <t xml:space="preserve">Priority areas and category of funds is included. The budget period at the top is for more than 6 months, though all calculations are for 6 months and all descriptions and calculations are correct for 6 months. / The budget is correctly completed. </t>
  </si>
  <si>
    <t xml:space="preserve">The performance targets are included but not metrics - learning objectives for volunteers but not number of volunteers trained or hours of training. The targets are described but not clearly aligned to number of clients served or amount of quality client services. The performance targets are included, but does not include number of clients served and examples of positive outcomes.  </t>
  </si>
  <si>
    <t xml:space="preserve">The need statement is clear and based on both research and experiences of child victims served with specific details/demographics from the children served by the agency. There is a very clear process for establishing victimization status that explains all children served are victims of abuse or neglect.  The demand that exceeds capacity is explained in concrete, regional data. Additional capacity has been planned if additional staff support can be funded. / The needs of the primary population was identified. Also, how the determination of crime victimization status was described clearly through the foster care system.  It also discusses how the need is greater for more volunteers due to the large amount of children in their foster care children. There is a high demand and the training of new volunteers is slower than the demand. </t>
  </si>
  <si>
    <t xml:space="preserve">The budget narrative is clear and detailed while still being concise. Each expense is clearly calculated and an explanation is given to ensure it is justified, reasonable and allowable. All expenses are salaries and benefits that fall in priority area. Staff are providing necessary services and capacity meets CASA standards for volunteer oversight/support. Wages and benefits are tailored to the tenure, experience and duties of each staff member and considerations are made to ensure benefits promote staff wellbeing and are competitive. / The narrative is clear and concise. All costs are justified and reasonable. It listed requested expenses by category and the priority areas for all of the expenses. </t>
  </si>
  <si>
    <t xml:space="preserve"> </t>
  </si>
  <si>
    <t>The VOCA service spreadsheet was a reasonable estimate of victims and victim services. Finite and reasonable number of services offered. Also, the form is not signed.</t>
  </si>
  <si>
    <t xml:space="preserve">The needs of the primamary poulation is not addressed. Information about the problem is clear and concise with data referenced from the Office of Victims of Crime and the Office of Juvenile Justice and Delinquency. The response provides the process for establishing victimization status through the court. Needs that exceed organizational capacity are clearly explained by the number of children in care for the Judicial Circuit compared to the number CASA has capacity to serve. If additional demographics of children in the service region are known, that would be helpful to include. / The application identified the needs of primary population and explained the needs that exceed the organizational capacity. </t>
  </si>
  <si>
    <t xml:space="preserve">The response provides a finite and reasonable estimate of the number of each type of victim services that will be offered. The response meets all requirements but offers few significant benefits beyond the minimal requirements for the program/funding. Confidence in the response. </t>
  </si>
  <si>
    <t xml:space="preserve">The summary is very clear and concise. Background information includes a history of the agency, current programs, the demographic served, and where the services are provided. The application clearly describes at least three (3) years of effective, direct services to victims. The project exceeds the overall goals of the program/funding. Very high confidence in the response. </t>
  </si>
  <si>
    <t xml:space="preserve">The outcome is clearly defined as number of child victims served and specific details are included about how that number will be increased and reached. Performance targets are organized into a logic model that is easy to follow and ties activities to outcomes. (There are a significant number of typos in the text in the logic model.) Positive outcomes are based on national research. / Outcomes are clear and performance targets are clear and concise. </t>
  </si>
  <si>
    <t xml:space="preserve">The summary is very clear and concise and includes an overview of the Butler County CRC and the 36th Judicial Circuit CASA. Background information includes a history of the agency, current programs, the demographic served, and where services are provided - Butler, Carter and Ripley Counties for the CASA program. The application  describes at least three (3) years of effective, direct services to victims and the program is entering its 15th year. Both the organization and CASA program are established so high confidence. There are not many specifics on the demographics of those counties. </t>
  </si>
  <si>
    <t xml:space="preserve">The application clearly describes the services every victim will be offered in an ordered list. The application describes a wide variety of additional services that are available if a victim has additional needs beyond the minimum services and many are available through the CRC with additional partner organizations listed and described. The application clearly defines how and to whom services will be provided. Aspects of the proposed project are unique, and services do not overlap with other similar services provided in close proximity - this is explained and required by the unique way CASA services are accessed. The services proposed are reasonable in scope and delivery even those that are new and above existing capacity. The program activities are charted out with reasonable deadlines and accountable staff. Program specific information on the number of children served who have re-entered foster care is included which illustrates high degree of success of services provided. There was one small error in that the number of years the staff member has been employed was left blank. / The application clearly describes services every victim will be offered.  It also listed if a victim has additional needs beyond the minimum.  It discussed how they collaborate with other organizations. </t>
  </si>
  <si>
    <t xml:space="preserve">This summary is very clear with distinct sections for history of the agency, overview of programs, demographics that are specific to the counties and children served. The only thing that is not clear is the three years of effective, direct services. Numbers are provided for the services over the past three years and the entire history of the agency. / The summary is clear and includes some background information on the history of the agency and they demographic served. </t>
  </si>
  <si>
    <t xml:space="preserve">It is clear that services are accessed through court-appointment and go directly to child victims of abuse and neglect. The CASA of SW Missouri offers uniquely tailored advocacy services through specialized Advocate Supervisors (for older youth, younger youth, and families impacted by substance use). They have formal (MOU) partners and collaborate for wrap around services. They have also developed unique programming within their agency (Clubhouse). Examples of successful and effective services are provided through both data and narrative specific to this agency and the child victims served. The narrative is clear, organized and concise. / The application describes how victims will access the services. It identifies any additional services and discusses the different agencies the CASA has connected and collaborated with. </t>
  </si>
  <si>
    <t xml:space="preserve">Provided finite and reasonable estimate of services including many line items with differences in the estimates depending on type of service. Did not appear to duplicate victims served. / The application lists a reasonable estimate of the number of each type of victim services and has a clear tie to the problem stated in the application. </t>
  </si>
  <si>
    <t xml:space="preserve">Victims access services through court appointment. The services provided in coordination with the multidisciplinary team and systems, as well as, other community partners were shared along with case studies that highlight the comprehensive nature of the advocacy and general support services provided by CASA volunteers. The funding request will be for the Advocate Coordinator. The description of services provided by the Advocate Coordinator is concise, but does not include if the position has capacity for additional volunteers to increase the number of children served. Also, there are a significant number of typos and/or missing words that occasionally make the meaning of the narrative less clear. / The application clearly describes the services every victim is offered and how they will access it. It also helps identify any additional services the agency makes available to victims and gives examples and how it has helped the victim. It also explains how they collaborate with other organizations, but doesn't go into detail on how they ensure they are not duplicating services. </t>
  </si>
  <si>
    <t xml:space="preserve">The description includes an unduplicated number of volunteers and volunteer hours for the year. It also includes details on volunteer recruitment, training and recognition to meet CASA standards and ensure volunteers are supported.  The volunteer services listed are helpful to understand the role, but should have been included in the project description instead of in this section both to support a full understanding of the project and maintain page limits. Also, the goal to add 25% more volunteers in a year is perhaps a bit too ambitious. / The application described the practices of the volunteer program that includes recruitment, training and recognition activities such as going to events, required 30 hrs. of training along with 23 annual training hrs. and recognition of CASA volunteers and small gifts to show appreciation.  The application displays some record of success with examples given. </t>
  </si>
  <si>
    <t xml:space="preserve">Some elements of the budget narrative are confusing as line items are not all included in the budget spreadsheet and some calculations only show the annual total and not the 6 month total. It is not clear when all of the travel expenses will fall so it is unknown if they should all be included in the 6 month project budget or not. Also, the proposed budget only reimburses mileage at $.50 per mile which is below the federal and state rates. While conservative estimates are appreciated, undervaluing mileage is not reasonable or fair to staff and volunteers.  The match from in-kind rent and volunteer hours was more than adequate, so there was no need to underestimate mileage or other expenses. See below for computations of totals in narrative. The budget narrative is clear and concise and straight to the point. It includes a narrative of funds used in the same category last year and seems to be justified and reasonable. It explains how the work of the CASA and Advocate benefits the victims and how their work is essential in case closure and assistance with their needs. </t>
  </si>
  <si>
    <t>The outcome measures are clear. The application stated the agency's focus is to increase permanency outcomes and use stakeholder feedback for quality assurance. /The outcomes described go beyond number of child victims serve and include permancy and education attainment. They clearly relate to the activities and services provided. However, it is not clear what the expectation is for success (25% of children achieve permancy - is this higher or lower than expected?) and the number of children served is the total number in care which is not the same as the number who receive services (discrepancy from other sections).</t>
  </si>
  <si>
    <t xml:space="preserve">The summary is very clear, detailed and, at the same time, concise. Background information includes a history of the agency, current programs, the demographic served with specific details, and where the services are provided (St. Louis city and county). The application clearly describes at least three (3) years of effective, direct services to victims which is illustrated with three years of successful placement data. The placement percentages are exceptional.  The only thing that isn't included that is relevant is the explicit number of children in care and the number provided services and the population demographics. Alternative and relevant data points to these totals are given and some of these demographics are included in other sections (see Service Population). / The application provided a brief history of CASA of STL, included current programs and described the 3 years of effective services to the STL area. </t>
  </si>
  <si>
    <t>The application described the use of volunteers that includes training and activities, but did not include the recruitment or recognition activities.  / An unduplicated number of volunteers and volunteer hours is included. An achievable growth plan is in place. Recruitment has been effective and met expectations but not explained . Training meets CASA standards which are rigorous.  Volunteer recognition was not included.</t>
  </si>
  <si>
    <t xml:space="preserve">The outcome measures focus on number of children served, number/percent of permanent placements and number of trained volunteers to provide services. These relate directly to the project goals and activities. The number of clients served and examples of positive outcomes are specified. General positive outcomes of CASA programs are included and then exemplified in a case. / The outcome measures are clear and concise. The performance targets are clearly stated and the goals for FY25 are clearly stated. </t>
  </si>
  <si>
    <t xml:space="preserve">The budget narrative meets all requirements and includes justification and computations (or directions on where to find computations).  All expenses fall in the child abuse category. It is a conservative match with volunteer time calculated using federal minimum wage. / Budget narrative is clear and concise. All requested costs are justified, reasonable and allowable. It is properly categorized and all line items are correct. </t>
  </si>
  <si>
    <t>The summary is clear and concise. The application describes the programs and some of the demographics. / The summary is very clear and concise with background information that includes a history of the agency, current programs, the demographic served (child victims age birth to 21), and where the services are provided (4 counties). The application describes five years of effective, direct services to victims since its inception, but only specific service data is provided for last year, 2024. The expansion of the program in such a short time and during the pandemic shows momentum.</t>
  </si>
  <si>
    <t xml:space="preserve">The application clearly describes the services every victim will be offered by CASA volunteers. The application describes a wide variety of additional services that are available if a victim has additional needs beyond the minimum services in collaboration with community partners, systems and/or at CASA House. The application clearly defines how and to whom services will be provided in the 24th Judicial Circuit by appointment. The application clearly identifies existing services and explains the need for additional staffing to meet the unserved child victims in the region and meet CASA National requirements for volunteer supervision. Aspects of the proposed project are unique and created in collaboration with the community (specifically CASA House), and services do not overlap with other similar services provided in close proximity. The only gap in the description is in project staff responsibilities. These are not nearly as clear or detailed as the volunteer duties and services even though funding will go directly to their salaries. / The application describes how the victims will access the services through the juvenile court system.  They also identify any additional services through collaboration through the community partnerships.  </t>
  </si>
  <si>
    <t xml:space="preserve">The summary is very clear and concise with background information that includes a history of the agency, current programs/services, the demographic served (child victims of abuse and neglect), and where the services are provided (Jefferson county with specifics around office location). The application describes nearly 10 years of on-going, direct services to victims since its inception, but only specific service data is provided for the first year, 2014, and last year, 2024. The program has received VOCA funding since 2016 which implies effective direct services in the past three years. The demographics are basic (county served, poverty) and lack specific population details. / The summary was very clear and concise. It spoke about the population they serve and the reason children are in foster care in their community. </t>
  </si>
  <si>
    <t xml:space="preserve">The project description is very clear that the services provided are advocacy services for child victims of abuse and neglect in the court and related systems with the goal of permanency.  All services, both volunteer and staff, align with this purpose. Volunteer and staff responsibilities are described in detail along with how they are accessed through court appointment. The agency maintains a narrow scope of services that do not overlap or duplicate with other agencies. They are known to their partners in the courts, children's division and in the community for their commitment to hearing from the child and advocating for their best interests. No new services are proposed, just increased capacity for existing services. Collaboration with other agencies could be further explained to illustrate how child victim's needs (physical, mental, educational and social) are met. / This application describes very well how victims will access the services described. Also, how they work with additional agencies and how much they communicate with each other to ensure that they are not duplicating services. It also discussed how the program manager is heavily involved in many agencies in the community. </t>
  </si>
  <si>
    <t xml:space="preserve">The annual number of volunteers and volunteer hours is highlighted. The CASA of Jefferson County has robust recruitment, training and recognition activities to oboard and support volunteers. They have taken volunteer preferences in to account while developing recognition activities. The longevity of several volunteers shows the success of their efforts. / This application provided the description of use of volunteers that include how they have recruited volunteers in the past. It also provides the type of training the volunteers have to complete and recognition activities such as t-shirts and monthly recognition of one CASA volunteer. </t>
  </si>
  <si>
    <t xml:space="preserve">The number of child victims served is included with objectives to increase this number. The number of children whose cases closed, along with the outcome of the case, is tracked and included. The number of volunteers and the goal for new volunteer recruitment and training is detailed. It should be noted that the volunteer recruitment and training goals are high considering the intense nature of the training and  and the commitment involved. Subjective evaluation data is also important to this project so measurements are included in surveys used with child victims and their responses are monitored and considered for the success (or modifications) of the program. While continuing to receive referrals is a measure of satisfaction from other partners, the project could start measuring the quality of services through surveys to these partner agencies as well for additional data. / The outcome measures are somewhat clear and the focus was more qualitative. The application provided multiple examples of the importance of CASAs in a foster child's life. </t>
  </si>
  <si>
    <t>The description of the primary service population contains a lot of data, but it is not always clear. There is a short paragraph about the number of victims and the numbers in that section "Of the 182 victims, 147 were white, 34 were African American, and 1 was Asian. Of the 182 victims, 13% are children 17 and under, of whom CASA serves." aren't aligned with the other metrics on child victims in the counties so it is unclear who the adult victims are and how it is relevant to the program. The last paragraph gives a general idea of the needs of the primary population but much of this section is focused on limitations of the systems child victims are in. By reviewing the numbers provided, it is clear there is more need than the 24 child victims served, but it is not clear if Douglass CASA can or will be working to increase capacity to provide services to more child victims of abuse and neglect. The data and metrics need to be integrated into a clear statement of the needs of the primary population.</t>
  </si>
  <si>
    <t xml:space="preserve">The project description is  clear that the services provided are CASA advocacy services for child victims of abuse and neglect and that they follow applicable standards and procedures.  More specific are included about procedures than services but volunteer and staff responsibilities are described in detail. The description provided focuses on CASA advocacy services and does not overlap or duplicate with other agencies.  No new services are proposed. Additional services are available and listed at the end. Collaboration with other agencies is briefly covered but could be further explained to illustrate how child victims' needs (physical, mental, educational and social) are met.  / The application describes the services victims will be offered clearly.  Also, identified any additional services and how they collaborate with other organizations, along with their umbrella organization, Douglass Community Services. </t>
  </si>
  <si>
    <t xml:space="preserve">The summary is very clear and concise with background information that includes a history of the agency,  the basic demographics of the population  served (child victims age birth to 21), and where the services are provided (Franklin, Gasconade and Osage counties). The application describes increasing services since 2007, but specific service data is not provided for 3 consecutive years. It is provided for last year, 2024. The continued expansion of services into additional counties offers confidence in the program's sustainability and success. </t>
  </si>
  <si>
    <t>The summary is very clear and concise with background information that includes a history of the agency, current programs/services, the demographic served (child victims of abuse and neglect), and where the services are provided (Boone and Callaway Counties). The application describes nearly 20 years of on-going, direct services to victims since its inception. Specific service metrics (number of volunteers and kids served) are shared as cumulative numbers and an approximate number annually now, following growth spurred by initial VOCA funding in FY18.  The program has received VOCA funding since 2018 which implies effective direct services in the past three years. The demographics are basic (counties and number of kids in care) and lack specific population details.</t>
  </si>
  <si>
    <t xml:space="preserve">The victims’ need statement is clear and compelling. The information on the needs of child victims is organized and  includes a detailed list of specific needs. Information about the problem is clear and concise. Data and research were referenced appropriately to illustrate the nature and depth of the problems/needs and to illuminate how it specifically impacts the counties served.  The response provides a clear process for establishing victimization status that was concise but thorough in explaining how cases are assigned through the course after victimization is determined. Needs that exceed organizational capacity are clearly explained and justified using local data. HOM CASA explains how it has worked to expand capacity to meet the population's needs. / The primary service population is described and the needs of the primary population is clear.  Also the demand for services exceeds organizational capacity and the need was explained. </t>
  </si>
  <si>
    <t xml:space="preserve">The application clearly describes the services every victim will be offered. All services and descriptions are organized and detailed. The application describes a wide variety of additional services that are available if a victim has additional needs beyond the minimum services. Both staff and volunteer responsibilities are thoroughly explained.  HOM CASA has an array of partners who they connect with to meet the needs of the children they serve and they provide resources and support to CASA Volunteers to empower them to meet some needs directly.  The application clearly defines how and to whom services will be provided and addresses the fact that not all children who enter care can be assigned a CASA. The application clearly identifies existing services and any services that will be new - HOM CASA is (literally) building out new programming which will improve VOCA-funded services. Aspects of the proposed project are unique (such as supporting a child who is entering college and attending Family Treatment County), and services do not overlap with other similar services provided in close proximity. The services proposed are thoughtful, strategic and comprehensive to try and fully meet the needs of the children served. / The application explains very well the services offered to each victim and how they collaborate with other organization in order to ensure services aren't duplicated. </t>
  </si>
  <si>
    <t xml:space="preserve">An unduplicated number of volunteers, volunteer hours and volunteer miles is included. The agency has robust recruitment, training and retention. However, no recognition activities were included though the agency has a 90% retention rate for volunteers./ The volunteer program is comprehensive and the application describes the use of volunteers that includes recruitment and training. No recognition activities were noted. </t>
  </si>
  <si>
    <t xml:space="preserve">The summary is clear and concise with background information that includes a history of the agency, current programs/services, the specific demographics of children served along with poverty statistics, and the service region. The application describes  a three-year look-back (2021-23) of the data on children served by JC CASA  which included  service metrics that showed effectiveness of services in several respects over all three years.  The project has consistently met or exceeded goals and continues to receive recognition and added responsibilities in the Judicial Circuit. / The summary of the agency is clear and concise.  It included the history of the agency, current programs and the demographics served. </t>
  </si>
  <si>
    <t xml:space="preserve">The application clearly describes the services victims will be offered both VOCA funded and non-VOCA funded. All services and descriptions are organized and detailed. The application describes a wide variety of additional services that are available if a victim has additional needs beyond the minimum services. Both staff and volunteer responsibilities are thoroughly explained along with training for volunteers.  Jackson County CASA has an array of partners who they make referrals to in order to meet the needs of the children they serve. The agency also provides resources and programming to  meet some needs directly.  The application clearly explains how services are accessed/provided.  Aspects of the proposed project are unique as this CASA has attorneys on staff and has programming tailored to older youth.  Services do not overlap with other similar services provided in close proximity but are often provided in collaboration. A comprehensive array of services are available at or through the project. / The application clearly describes the services every victim will be offered. It also describes a wide variety of additional services. The team works together in order for the services to not overlap. </t>
  </si>
  <si>
    <t xml:space="preserve">IFB - VOCA FY25 EVALUATION </t>
  </si>
  <si>
    <r>
      <rPr>
        <b/>
        <sz val="12"/>
        <color theme="1"/>
        <rFont val="Cambria"/>
        <family val="1"/>
      </rPr>
      <t>Evaluation of Technical Proposal</t>
    </r>
    <r>
      <rPr>
        <sz val="12"/>
        <color theme="1"/>
        <rFont val="Cambria"/>
        <family val="1"/>
      </rPr>
      <t xml:space="preserve"> - The Technical Proposal should present a proposed methodology, approach, and work plan that demonstrates the method or manner in which the agency proposes to satisfy the Scope of Work requirements.  The following represents the evaluation committee's ratings and points assigned to each element of each of the contractor's proposed methodology, approach and work plan.</t>
    </r>
  </si>
  <si>
    <r>
      <t xml:space="preserve">The agency’s volunteer program practices are comprehensive and clearly described including recruitment in various mediums including online and word of moth  and training. However, no recognition activities; may count pictures and online posts. Hours and # of volunteers are included. Procedures in place to ensure adequate tracking and quality services by volunteers.  </t>
    </r>
    <r>
      <rPr>
        <i/>
        <sz val="12"/>
        <color theme="1"/>
        <rFont val="Cambria"/>
        <family val="1"/>
      </rPr>
      <t>New volunteers to be trained in January 2025 was included in budget narrative, but not here.</t>
    </r>
    <r>
      <rPr>
        <sz val="12"/>
        <color theme="1"/>
        <rFont val="Cambria"/>
        <family val="1"/>
      </rPr>
      <t xml:space="preserve"> / The agency's volunteer program practices are listed and it included ways to recruit and training. </t>
    </r>
  </si>
  <si>
    <r>
      <t xml:space="preserve">The description included an unduplicated count of annual volunteers from 2024 but </t>
    </r>
    <r>
      <rPr>
        <b/>
        <sz val="12"/>
        <color theme="1"/>
        <rFont val="Cambria"/>
        <family val="1"/>
      </rPr>
      <t>not the number of hours</t>
    </r>
    <r>
      <rPr>
        <sz val="12"/>
        <color theme="1"/>
        <rFont val="Cambria"/>
        <family val="1"/>
      </rPr>
      <t xml:space="preserve">. The agency has extensive recruitment, training and recognition activities for volunteers that include recognition from the courts and the CASA's Board of Directors. / The agency discussed recruitment, training and recognition activities, but did not include number of hours and volunteers. </t>
    </r>
  </si>
  <si>
    <r>
      <t xml:space="preserve">The application clearly describes the services every victim will be offered by CASA Volunteers but it does not explain </t>
    </r>
    <r>
      <rPr>
        <u/>
        <sz val="12"/>
        <color theme="1"/>
        <rFont val="Cambria"/>
        <family val="1"/>
      </rPr>
      <t>project staff responsibilities</t>
    </r>
    <r>
      <rPr>
        <sz val="12"/>
        <color theme="1"/>
        <rFont val="Cambria"/>
        <family val="1"/>
      </rPr>
      <t xml:space="preserve">. The application lists partner agencies available if a victim has additional needs beyond the minimum services but isn't very clear on what those services are or how referrals are made. The application also isn't as clear on how and to whom services will be provided in this section and no data or metrics are provided. Aspects of the proposed project are unique especially the additional services offered by staff, and services do not overlap with other similar services provided in close proximity. Unduplicated services are highlighted. The services proposed are reasonable in scope and delivery and offer significant benefit to victims beyond the stated requirements. / The application describes the services every victim receives and additional services that are available. It also listed many organizations that the CASA works with and boards that CASAs are apart of. </t>
    </r>
  </si>
  <si>
    <r>
      <t xml:space="preserve">The budget narrative is clear and concise. All requested costs in the application are justified, reasonable and allowable. Budget narrative includes personnel (titles, job responsibilities related to direct services, full time/part time, and existing/new - all are existing) and all line-item calculations correct and equal the category totals. All computations used to arrive at requested amount been included in a chart in the narrative. The services proposed are reasonable in scope and delivery and offer significant benefit to victims beyond the stated requirements. Very high confidence in the response. </t>
    </r>
    <r>
      <rPr>
        <b/>
        <sz val="12"/>
        <color theme="1"/>
        <rFont val="Cambria"/>
        <family val="1"/>
      </rPr>
      <t xml:space="preserve">The agency has reduced its request from previous years and replaced funding in consideration of VOCA funding constraints. </t>
    </r>
    <r>
      <rPr>
        <sz val="12"/>
        <color theme="1"/>
        <rFont val="Cambria"/>
        <family val="1"/>
      </rPr>
      <t xml:space="preserve">Also, </t>
    </r>
    <r>
      <rPr>
        <b/>
        <sz val="12"/>
        <color theme="1"/>
        <rFont val="Cambria"/>
        <family val="1"/>
      </rPr>
      <t xml:space="preserve">it seems like some small portion of the Managers of Advocate Supervisors time is spent managing other advocate supervisors and should be allocated to Priority 3 since 100% of their salary is VOCA funded. / Budget narrative is clear and concise. It identifies the priority area and total amount for each expenditure. </t>
    </r>
  </si>
  <si>
    <t>BUDGET NARRATIVE SECTION - See pgs. 71-72 for Guidance</t>
  </si>
  <si>
    <t>Budget Narrative and Line-Item Budget should include the following:
a. Identifies requested expenses by category (e.g., Personnel, Benefits, Travel/Training, etc.) 
b. Identify the priority area for each expenditure 2025 Priority Areas (1st page of application 1-5)
c. Provide total amount of VOCA funds requested
d. Provide total amount for each category requested (Child Abuse, Domestic Violence, Sexual Violence, Underserved)
e. Provide total amount for each 2025 Priority Area (1st page of application 1-5)
f. Ensure all computations are accurate &amp; category totals are correct</t>
  </si>
  <si>
    <t>6. Budget and Budget narrative (Refer to Attachment 7.3: Sample VOCA Budget spreadsheet &amp; unlimited page numbers for narrative)
a. Identify total staffing to be funded by VOCA (names, job titles, full time/part time, existing/new). Narrative must include a description of activities and relevant priority areas.
b. Provide a narrative to show costs are justified, reasonable and allowable. 
c. Identify all computations used to arrive at requested line-item amounts in the narrative. 
d. Identify total funds requested for all budget categories - Child Abuse, Domestic Violence, Sexual Assault, and Underserved. 
e. Include total funds requested for each priority area. 
     i. Direct Services to victims
     ii. Specialized Services for communities impacted by inequity
     iii. Supportive Services for victim services
     iv. Direct Services to secondary victims
     v. Supportive services for secondary victim services</t>
  </si>
  <si>
    <t>5. Description of outcome measures, evaluation activities, and/or quality assurance measures - 1 Page - 5 Points
a. Description must include number of clients served and examples of positive outcomes which were achieved through those services.</t>
  </si>
  <si>
    <t>4. Description of use of volunteers that includes recruitment, training, and identification of volunteer activities - 1 Page - 10 Points
a. Include an unduplicated count of annual number of volunteers and volunteer hours.</t>
  </si>
  <si>
    <t xml:space="preserve">3. Provide a project description that includes types of services offered, project staff responsibilities, and identification of activities for your VOCA funding request - 5 Pages - 25 Points
a. Describe how victims will access the services described in this application.
b. Identify any additional services the agency makes available to victims. 
c. Explain how you collaborate with other community organizations to ensure you are not duplicating services. 
d. If applying for underserved category, how do you plan to reach underserved community members. </t>
  </si>
  <si>
    <t xml:space="preserve">2. Describe your primary service population - 2 Pages - 10 Points
a. Identify needs of primary population.
b. Explain how you determine crime victimization status. 
c. If demand for services exceeds organizational capacity, explain the need and circumstances. </t>
  </si>
  <si>
    <t xml:space="preserve">1. VOCA Service DATA Spreadsheet (Exhibit 7.2) - 5 Points
a. Check the services you provide for the requested VOCA-funded project only.
b. Include the projected number of VOCA-funded services for the requested project period.
c. Include the total number of victims and secondary victims for the requested project period. </t>
  </si>
  <si>
    <t>Distinctive Points
 5-4</t>
  </si>
  <si>
    <t>Limited Points
1</t>
  </si>
  <si>
    <t>Unsatisfactory   
0</t>
  </si>
  <si>
    <t>Distinctive Points
8-10</t>
  </si>
  <si>
    <t>Satisfactory Points
5-7</t>
  </si>
  <si>
    <t>Limited Points
1-4</t>
  </si>
  <si>
    <t>Unsatisfactory
0</t>
  </si>
  <si>
    <t>Distinctive Points
16-25</t>
  </si>
  <si>
    <t>Satisfactory Points
6-15</t>
  </si>
  <si>
    <t>Limited Points
1-5</t>
  </si>
  <si>
    <t>Distinctive Points
10</t>
  </si>
  <si>
    <t>Satisfactory Points
7</t>
  </si>
  <si>
    <t>Limited Points
3</t>
  </si>
  <si>
    <t>Distinctive Points
4-5</t>
  </si>
  <si>
    <t>Satisfactory Points
3-2</t>
  </si>
  <si>
    <t>The agency’s volunteer program practices are not comprehensive. The agency maintains a limited community volunteer commitment and includes only two of the three: recruitment, training or recognition activities. The training and retention plan lacks significant benefits, has not been tested, and has limited potential for success. The application meets some of the requirements but offers few benefits beyond the minimal requirements. Little confidence in response.</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</si>
  <si>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</si>
  <si>
    <t>Distinctive Points
5-4</t>
  </si>
  <si>
    <t>Satisfactory Points 
6-15</t>
  </si>
  <si>
    <t xml:space="preserve">BUDGET NARRATIVE SECTION - See pgs. 71-72 for Guidance </t>
  </si>
  <si>
    <t>Unsatisfactory                    
0</t>
  </si>
  <si>
    <t>Unsatisfactory                      
0</t>
  </si>
  <si>
    <t>Limited Points                        
3</t>
  </si>
  <si>
    <t>Satisfactory Points                        
7</t>
  </si>
  <si>
    <t>Distinctive Points                        
10</t>
  </si>
  <si>
    <t>Distinctive Points                        
4-5</t>
  </si>
  <si>
    <t>Satisfactory Points                        
3-2</t>
  </si>
  <si>
    <t>Limited Points                        
1</t>
  </si>
  <si>
    <t>Distinctive Points                        
8-10</t>
  </si>
  <si>
    <t>Satisfactory Points                        
5-7</t>
  </si>
  <si>
    <t>Limited Points                        
1-4</t>
  </si>
  <si>
    <t>Distinctive Points                        
16-25</t>
  </si>
  <si>
    <t>Satisfactory Points                        
6-15</t>
  </si>
  <si>
    <t>Limited Points                        
1-5</t>
  </si>
  <si>
    <t>Distinctive Points                            
5-4</t>
  </si>
  <si>
    <t>Satisfactory Points                 
3-2</t>
  </si>
  <si>
    <t>Limited Points    
1</t>
  </si>
  <si>
    <t>Unsatisfactory    
0</t>
  </si>
  <si>
    <t>Unsatisfactory                     
0</t>
  </si>
  <si>
    <t>Limited Points                       
1-5</t>
  </si>
  <si>
    <t>Distinctive Points         
8-10</t>
  </si>
  <si>
    <t>Satisfactory Points                                  
3-2</t>
  </si>
  <si>
    <t>Distinctive Points                       
4-5</t>
  </si>
  <si>
    <t>Satisfactory Points                       
3-2</t>
  </si>
  <si>
    <t>Limited Points                       
1</t>
  </si>
  <si>
    <t>Distinctive Points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</si>
</sst>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Calibri"/>
      <family val="2"/>
      <scheme val="minor"/>
    </font>
    <font>
      <sz val="18"/>
      <color theme="3"/>
      <name val="Calibri Light"/>
      <family val="2"/>
      <scheme val="major"/>
    </font>
    <font>
      <b/>
      <sz val="15"/>
      <color theme="3"/>
      <name val="Calibri"/>
      <family val="2"/>
      <scheme val="minor"/>
    </font>
    <font>
      <b/>
      <sz val="12"/>
      <color theme="1"/>
      <name val="Cambria"/>
      <family val="1"/>
    </font>
    <font>
      <sz val="12"/>
      <color theme="1"/>
      <name val="Cambria"/>
      <family val="1"/>
    </font>
    <font>
      <b/>
      <sz val="12"/>
      <color theme="0"/>
      <name val="Cambria"/>
      <family val="1"/>
    </font>
    <font>
      <b/>
      <sz val="12"/>
      <name val="Cambria"/>
      <family val="1"/>
    </font>
    <font>
      <sz val="12"/>
      <name val="Cambria"/>
      <family val="1"/>
    </font>
    <font>
      <sz val="12"/>
      <color theme="1"/>
      <name val="Calibri"/>
      <family val="2"/>
      <scheme val="minor"/>
    </font>
    <font>
      <i/>
      <sz val="12"/>
      <color theme="1"/>
      <name val="Cambria"/>
      <family val="1"/>
    </font>
    <font>
      <u/>
      <sz val="12"/>
      <color theme="1"/>
      <name val="Cambria"/>
      <family val="1"/>
    </font>
    <font>
      <b/>
      <sz val="13"/>
      <color theme="1"/>
      <name val="Calibri"/>
      <family val="2"/>
      <scheme val="minor"/>
    </font>
    <font>
      <b/>
      <sz val="12"/>
      <color rgb="FF030303"/>
      <name val="Cambria"/>
      <family val="1"/>
    </font>
    <font>
      <sz val="12"/>
      <color rgb="FF030303"/>
      <name val="Cambria"/>
      <family val="1"/>
    </font>
    <font>
      <b/>
      <sz val="12"/>
      <color theme="8" tint="0.59999389629810485"/>
      <name val="Cambria"/>
      <family val="1"/>
    </font>
    <font>
      <sz val="12"/>
      <color theme="5" tint="0.59999389629810485"/>
      <name val="Cambria"/>
      <family val="1"/>
    </font>
  </fonts>
  <fills count="6">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1" tint="0.34998626667073579"/>
        <bgColor indexed="64"/>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top style="thick">
        <color theme="4" tint="0.499984740745262"/>
      </top>
      <bottom style="thin">
        <color indexed="64"/>
      </bottom>
      <diagonal/>
    </border>
    <border>
      <left/>
      <right/>
      <top style="thick">
        <color theme="4" tint="0.499984740745262"/>
      </top>
      <bottom style="thin">
        <color indexed="64"/>
      </bottom>
      <diagonal/>
    </border>
    <border>
      <left/>
      <right style="thin">
        <color indexed="64"/>
      </right>
      <top style="thick">
        <color theme="4" tint="0.499984740745262"/>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xf numFmtId="0" fontId="3" fillId="0" borderId="7" applyNumberFormat="0" applyFill="0" applyAlignment="0" applyProtection="0"/>
    <xf numFmtId="0" fontId="12" fillId="0" borderId="8" applyNumberFormat="0" applyFill="0" applyAlignment="0" applyProtection="0"/>
  </cellStyleXfs>
  <cellXfs count="93">
    <xf numFmtId="0" fontId="0" fillId="0" borderId="0" xfId="0"/>
    <xf numFmtId="0" fontId="5" fillId="0" borderId="0" xfId="0" applyFont="1"/>
    <xf numFmtId="0" fontId="5" fillId="0" borderId="0" xfId="0" applyFont="1" applyAlignment="1">
      <alignment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5" fillId="0" borderId="0" xfId="0" applyFont="1" applyAlignment="1">
      <alignment vertical="center"/>
    </xf>
    <xf numFmtId="0" fontId="5" fillId="4" borderId="1" xfId="0" applyFont="1" applyFill="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5" fillId="0" borderId="2" xfId="0" applyFont="1" applyBorder="1" applyAlignment="1">
      <alignment vertical="center" wrapText="1"/>
    </xf>
    <xf numFmtId="49" fontId="4" fillId="0" borderId="0" xfId="0" applyNumberFormat="1" applyFont="1" applyAlignment="1">
      <alignment vertical="center"/>
    </xf>
    <xf numFmtId="0" fontId="4" fillId="0" borderId="1" xfId="0" applyFont="1" applyBorder="1" applyAlignment="1">
      <alignment vertical="center" wrapText="1"/>
    </xf>
    <xf numFmtId="0" fontId="4" fillId="0" borderId="2" xfId="0" applyFont="1" applyBorder="1" applyAlignment="1">
      <alignment horizontal="center" vertical="center"/>
    </xf>
    <xf numFmtId="0" fontId="5" fillId="0" borderId="1" xfId="0" applyFont="1" applyBorder="1" applyAlignment="1">
      <alignment vertical="center" wrapText="1"/>
    </xf>
    <xf numFmtId="0" fontId="6" fillId="5" borderId="3" xfId="0" applyFont="1" applyFill="1" applyBorder="1" applyAlignment="1">
      <alignment horizontal="center" vertical="center"/>
    </xf>
    <xf numFmtId="0" fontId="6" fillId="5" borderId="3" xfId="0" applyFont="1" applyFill="1" applyBorder="1" applyAlignment="1">
      <alignment horizontal="center" vertical="center" wrapText="1"/>
    </xf>
    <xf numFmtId="0" fontId="6" fillId="0" borderId="0" xfId="0" applyFont="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vertical="center"/>
    </xf>
    <xf numFmtId="0" fontId="9" fillId="0" borderId="1" xfId="0" applyFont="1" applyBorder="1" applyAlignment="1">
      <alignment vertical="center" wrapText="1"/>
    </xf>
    <xf numFmtId="0" fontId="4" fillId="0" borderId="0" xfId="0" applyFont="1" applyAlignment="1">
      <alignment vertical="center" wrapText="1"/>
    </xf>
    <xf numFmtId="0" fontId="5" fillId="0" borderId="1" xfId="0" applyFont="1" applyBorder="1" applyAlignment="1">
      <alignment horizontal="center" vertical="center"/>
    </xf>
    <xf numFmtId="0" fontId="5" fillId="0" borderId="6" xfId="0" applyFont="1" applyBorder="1" applyAlignment="1">
      <alignment vertical="center" wrapText="1"/>
    </xf>
    <xf numFmtId="0" fontId="1" fillId="0" borderId="1" xfId="0" applyFont="1" applyBorder="1" applyAlignment="1">
      <alignment horizontal="center" vertical="center"/>
    </xf>
    <xf numFmtId="0" fontId="9"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5" fillId="0" borderId="0" xfId="0" applyFont="1" applyBorder="1"/>
    <xf numFmtId="49" fontId="4" fillId="0" borderId="0" xfId="0" applyNumberFormat="1" applyFont="1" applyBorder="1" applyAlignment="1">
      <alignment vertical="center"/>
    </xf>
    <xf numFmtId="0" fontId="5" fillId="2" borderId="0" xfId="0" applyFont="1" applyFill="1"/>
    <xf numFmtId="0" fontId="12" fillId="5" borderId="8" xfId="3" applyFill="1" applyAlignment="1">
      <alignment vertical="center" wrapText="1"/>
    </xf>
    <xf numFmtId="0" fontId="9" fillId="2" borderId="0" xfId="0" applyFont="1" applyFill="1"/>
    <xf numFmtId="0" fontId="5" fillId="0" borderId="4" xfId="0" applyFont="1" applyBorder="1" applyAlignment="1">
      <alignment vertical="top" wrapText="1"/>
    </xf>
    <xf numFmtId="0" fontId="5" fillId="0" borderId="12" xfId="0" applyFont="1" applyBorder="1" applyAlignment="1">
      <alignment vertical="center" wrapText="1"/>
    </xf>
    <xf numFmtId="0" fontId="6" fillId="2" borderId="13" xfId="0" applyFont="1" applyFill="1" applyBorder="1" applyAlignment="1">
      <alignmen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4" fillId="0" borderId="15" xfId="0" applyFont="1" applyBorder="1" applyAlignment="1">
      <alignment vertical="center" wrapText="1"/>
    </xf>
    <xf numFmtId="0" fontId="5" fillId="4" borderId="6" xfId="0" applyFont="1" applyFill="1" applyBorder="1" applyAlignment="1">
      <alignment vertical="center"/>
    </xf>
    <xf numFmtId="0" fontId="4" fillId="0" borderId="12" xfId="0" applyFont="1" applyBorder="1" applyAlignment="1">
      <alignment horizontal="center" vertical="center"/>
    </xf>
    <xf numFmtId="0" fontId="4" fillId="4" borderId="12" xfId="0" applyFont="1" applyFill="1" applyBorder="1" applyAlignment="1">
      <alignment horizontal="center" vertical="center"/>
    </xf>
    <xf numFmtId="0" fontId="4" fillId="0" borderId="6" xfId="0" applyFont="1" applyBorder="1" applyAlignment="1">
      <alignment horizontal="center" vertical="center"/>
    </xf>
    <xf numFmtId="0" fontId="4" fillId="4" borderId="6" xfId="0" applyFont="1" applyFill="1" applyBorder="1" applyAlignment="1">
      <alignment horizontal="center" vertical="center"/>
    </xf>
    <xf numFmtId="0" fontId="5" fillId="0" borderId="2" xfId="0" applyFont="1" applyBorder="1" applyAlignment="1">
      <alignment vertical="center"/>
    </xf>
    <xf numFmtId="0" fontId="9" fillId="0" borderId="2" xfId="0" applyFont="1" applyBorder="1" applyAlignment="1">
      <alignment vertical="center"/>
    </xf>
    <xf numFmtId="0" fontId="9" fillId="0" borderId="2" xfId="0" applyFont="1" applyBorder="1" applyAlignment="1">
      <alignment vertical="center" wrapText="1"/>
    </xf>
    <xf numFmtId="0" fontId="9" fillId="0" borderId="14" xfId="0" applyFont="1" applyBorder="1" applyAlignment="1">
      <alignment vertical="center" wrapText="1"/>
    </xf>
    <xf numFmtId="0" fontId="5" fillId="0" borderId="4" xfId="0" applyFont="1" applyBorder="1" applyAlignment="1">
      <alignment horizontal="left" vertical="top" wrapText="1"/>
    </xf>
    <xf numFmtId="0" fontId="15" fillId="4" borderId="12" xfId="0" applyFont="1" applyFill="1" applyBorder="1" applyAlignment="1">
      <alignment horizontal="center" vertical="center"/>
    </xf>
    <xf numFmtId="0" fontId="16" fillId="4" borderId="6" xfId="0" applyFont="1" applyFill="1" applyBorder="1" applyAlignment="1">
      <alignment vertical="center"/>
    </xf>
    <xf numFmtId="0" fontId="15" fillId="4" borderId="6" xfId="0" applyFont="1" applyFill="1" applyBorder="1" applyAlignment="1">
      <alignment horizontal="center" vertical="center"/>
    </xf>
    <xf numFmtId="0" fontId="9" fillId="0" borderId="1" xfId="0" applyFont="1" applyBorder="1" applyAlignment="1">
      <alignment horizontal="center" vertical="center"/>
    </xf>
    <xf numFmtId="0" fontId="1" fillId="0" borderId="2" xfId="0" applyFont="1" applyBorder="1" applyAlignment="1">
      <alignment horizontal="center" vertical="center"/>
    </xf>
    <xf numFmtId="0"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0" fontId="12" fillId="3" borderId="8" xfId="3" applyFill="1" applyAlignment="1">
      <alignment vertical="center" wrapText="1"/>
    </xf>
    <xf numFmtId="0" fontId="12" fillId="3" borderId="8" xfId="3" applyFill="1" applyAlignment="1">
      <alignment vertical="center"/>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vertical="center" wrapText="1"/>
    </xf>
    <xf numFmtId="0" fontId="8" fillId="3" borderId="3" xfId="0" applyFont="1" applyFill="1" applyBorder="1" applyAlignment="1">
      <alignment vertical="center"/>
    </xf>
    <xf numFmtId="0" fontId="8" fillId="3" borderId="4" xfId="0" applyFont="1" applyFill="1" applyBorder="1" applyAlignment="1">
      <alignment vertical="center"/>
    </xf>
    <xf numFmtId="0" fontId="8" fillId="3" borderId="3" xfId="0" applyFont="1" applyFill="1" applyBorder="1" applyAlignment="1">
      <alignment horizontal="left" vertical="center"/>
    </xf>
    <xf numFmtId="0" fontId="6" fillId="0" borderId="0" xfId="0" applyFont="1" applyAlignment="1">
      <alignment vertical="center" wrapText="1"/>
    </xf>
    <xf numFmtId="0" fontId="5" fillId="0" borderId="0" xfId="0" applyFont="1" applyAlignment="1">
      <alignment vertical="center"/>
    </xf>
    <xf numFmtId="0" fontId="2" fillId="0" borderId="0" xfId="1" applyAlignment="1">
      <alignment horizontal="center"/>
    </xf>
    <xf numFmtId="0" fontId="3" fillId="0" borderId="7" xfId="2" applyAlignment="1">
      <alignment horizontal="center"/>
    </xf>
    <xf numFmtId="0" fontId="5" fillId="0" borderId="0" xfId="0" applyFont="1" applyAlignment="1">
      <alignment horizontal="left"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12" fillId="5" borderId="8" xfId="3" applyFill="1" applyAlignment="1">
      <alignment horizontal="left" vertical="center" wrapText="1"/>
    </xf>
    <xf numFmtId="0" fontId="13" fillId="3" borderId="2" xfId="0" applyFont="1" applyFill="1" applyBorder="1" applyAlignment="1">
      <alignment vertical="center" wrapText="1"/>
    </xf>
    <xf numFmtId="0" fontId="14" fillId="3" borderId="3" xfId="0" applyFont="1" applyFill="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0" fontId="13" fillId="3" borderId="9"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4"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4"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cellXfs>
  <cellStyles count="4">
    <cellStyle name="Heading 1" xfId="2" builtinId="16"/>
    <cellStyle name="Heading 2" xfId="3" builtinId="17" customBuiltin="1"/>
    <cellStyle name="Normal" xfId="0" builtinId="0"/>
    <cellStyle name="Title" xfId="1" builtinId="15"/>
  </cellStyles>
  <dxfs count="1483">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outline="0">
        <left style="thin">
          <color indexed="64"/>
        </left>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outline="0">
        <left style="thin">
          <color indexed="64"/>
        </left>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font>
      <alignment horizontal="center" vertical="center" textRotation="0" wrapText="0" indent="0" justifyLastLine="0" shrinkToFit="0" readingOrder="0"/>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outline="0">
        <left style="thin">
          <color indexed="64"/>
        </left>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outline="0">
        <right style="thin">
          <color indexed="64"/>
        </right>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2"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6857D47A-4D9C-4435-9C44-86BAD5D2F696}" name="Judicial15EvalualtionCriteria" displayName="Judicial15EvalualtionCriteria" ref="A5:E14" totalsRowShown="0" headerRowDxfId="1482" headerRowBorderDxfId="1481" tableBorderDxfId="1480" totalsRowBorderDxfId="1479">
  <autoFilter ref="A5:E14" xr:uid="{6857D47A-4D9C-4435-9C44-86BAD5D2F696}"/>
  <tableColumns count="5">
    <tableColumn id="1" xr3:uid="{17AC8ADA-CE0A-43E9-BADF-052508943106}" name="Element" dataDxfId="1478"/>
    <tableColumn id="2" xr3:uid="{58E2B8D8-FBA6-495F-B0C8-C6766659C6B6}" name="Rating" dataDxfId="1477"/>
    <tableColumn id="3" xr3:uid="{3BD3A71D-E2A6-4710-93C4-E27D03E4A13B}" name="Points Assigned" dataDxfId="1476"/>
    <tableColumn id="4" xr3:uid="{2B602541-8B33-454F-901B-1EE9C20465A8}" name="Points Possible" dataDxfId="1475"/>
    <tableColumn id="5" xr3:uid="{599C1718-4BBB-456C-B08A-4B9A56372E7A}" name="Findings" dataDxfId="1474"/>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D54B84EB-304A-4459-8065-90D11EFA14D0}" name="Judicial37EvaluationCriteria" displayName="Judicial37EvaluationCriteria" ref="A5:E14" totalsRowShown="0" headerRowDxfId="1405" headerRowBorderDxfId="1404" tableBorderDxfId="1403" totalsRowBorderDxfId="1402">
  <autoFilter ref="A5:E14" xr:uid="{D54B84EB-304A-4459-8065-90D11EFA14D0}"/>
  <tableColumns count="5">
    <tableColumn id="1" xr3:uid="{87FA5C1D-6958-4269-B578-FFA066FA1B7E}" name="Element" dataDxfId="1401"/>
    <tableColumn id="2" xr3:uid="{31E6F8C7-0E10-434F-BA54-0F77E5996396}" name="Rating" dataDxfId="1400"/>
    <tableColumn id="3" xr3:uid="{D067C22C-6B87-4E36-8406-6A5C7974C344}" name="Points Assigned" dataDxfId="1399"/>
    <tableColumn id="4" xr3:uid="{4D0DD347-D547-4697-A634-69906A98ECA8}" name="Points Possible" dataDxfId="1398"/>
    <tableColumn id="5" xr3:uid="{E07BA9A0-821E-4666-98AE-FACE9B5E604F}" name="Findings" dataDxfId="1397"/>
  </tableColumns>
  <tableStyleInfo name="TableStyleLight8"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89F3A3-D0FB-4DB6-8D0D-3A17794929DE}" name="DouglassBudgetNarrative" displayName="DouglassBudgetNarrative" ref="A77:E82" totalsRowShown="0" headerRowDxfId="628" headerRowBorderDxfId="627" tableBorderDxfId="626" totalsRowBorderDxfId="625">
  <autoFilter ref="A77:E82" xr:uid="{8989F3A3-D0FB-4DB6-8D0D-3A17794929DE}"/>
  <tableColumns count="5">
    <tableColumn id="1" xr3:uid="{EB871FE8-88D1-45B8-95E1-70F799BF42EC}" name="Definition " dataDxfId="624"/>
    <tableColumn id="2" xr3:uid="{3F75A8A0-715C-41C4-99EF-8F12DBF9EAA2}" name="Rating" dataDxfId="623"/>
    <tableColumn id="3" xr3:uid="{9EAF1308-45E1-4671-8631-7B010334FB17}" name="Points Assigned" dataDxfId="622"/>
    <tableColumn id="4" xr3:uid="{BEE90D73-DE67-4795-91F0-59CC3DA46179}" name="Points Possible" dataDxfId="621"/>
    <tableColumn id="5" xr3:uid="{D67931B6-9F02-42FC-BDA2-C215AF193284}" name="Findings" dataDxfId="620"/>
  </tableColumns>
  <tableStyleInfo name="TableStyleLight8"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5459B1-960D-41C3-9CC3-2F91C192E5BB}" name="DouglassBudgetSection" displayName="DouglassBudgetSection" ref="A68:E73" totalsRowShown="0" headerRowDxfId="619" headerRowBorderDxfId="618" tableBorderDxfId="617" totalsRowBorderDxfId="616">
  <autoFilter ref="A68:E73" xr:uid="{925459B1-960D-41C3-9CC3-2F91C192E5BB}"/>
  <tableColumns count="5">
    <tableColumn id="1" xr3:uid="{BBE22371-1AAA-4B49-ACE3-F8CC2FC41F9D}" name="Definition " dataDxfId="615"/>
    <tableColumn id="2" xr3:uid="{46762966-D761-4023-9E2D-9AFE8F44603A}" name="Rating" dataDxfId="614"/>
    <tableColumn id="3" xr3:uid="{94E6B1DF-0ADA-4CFB-B3E5-71A782E7F669}" name="Points Assigned" dataDxfId="613"/>
    <tableColumn id="4" xr3:uid="{B7BE5B40-CA2D-4838-913F-E92DB11E1EDA}" name="Points Possible" dataDxfId="612"/>
    <tableColumn id="5" xr3:uid="{A332ED87-A1D3-4885-A324-E1C2C1F6BC48}" name="Findings" dataDxfId="611"/>
  </tableColumns>
  <tableStyleInfo name="TableStyleLight8"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EDBA25-9EEA-4719-8BF0-9F0700866E5E}" name="DouglassNarrativeSection5" displayName="DouglassNarrativeSection5" ref="A59:E64" totalsRowShown="0" headerRowDxfId="610" headerRowBorderDxfId="609" tableBorderDxfId="608" totalsRowBorderDxfId="607">
  <autoFilter ref="A59:E64" xr:uid="{27EDBA25-9EEA-4719-8BF0-9F0700866E5E}"/>
  <tableColumns count="5">
    <tableColumn id="1" xr3:uid="{909B33F6-60EA-4EBA-AA22-E42C54846113}" name="Definition " dataDxfId="606"/>
    <tableColumn id="2" xr3:uid="{35E0E508-11E2-486D-BCB2-E51BDA0A4E26}" name="Rating" dataDxfId="605"/>
    <tableColumn id="3" xr3:uid="{22BE5ED6-4641-42FD-8172-392497EA27AB}" name="Points Assigned" dataDxfId="604"/>
    <tableColumn id="4" xr3:uid="{9F42C1DC-B4AE-4E64-899B-8C1888EA2BA6}" name="Points Possible" dataDxfId="603"/>
    <tableColumn id="5" xr3:uid="{D9D27E06-32F3-4DF1-B610-04EB8FFFED04}" name="Findings" dataDxfId="602"/>
  </tableColumns>
  <tableStyleInfo name="TableStyleLight8"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757F19-9978-49B6-84FE-2E42EC0D9CE8}" name="DouglassNarrativeSection4" displayName="DouglassNarrativeSection4" ref="A51:E56" totalsRowShown="0" headerRowDxfId="601" headerRowBorderDxfId="600" tableBorderDxfId="599" totalsRowBorderDxfId="598">
  <autoFilter ref="A51:E56" xr:uid="{9B757F19-9978-49B6-84FE-2E42EC0D9CE8}"/>
  <tableColumns count="5">
    <tableColumn id="1" xr3:uid="{19E453DF-4604-4FF6-A562-EC271A502070}" name="Definition " dataDxfId="597"/>
    <tableColumn id="2" xr3:uid="{A2792CBE-1697-41A9-B0EF-5457A94BB639}" name="Rating" dataDxfId="596"/>
    <tableColumn id="3" xr3:uid="{C74612AC-5C5A-4F66-9836-32524BC14BCA}" name="Points Assigned" dataDxfId="595"/>
    <tableColumn id="4" xr3:uid="{79F7FB02-4E93-4C21-AAF2-C6F112ABB55A}" name="Points Possible" dataDxfId="594"/>
    <tableColumn id="5" xr3:uid="{99E370E0-F30F-4C62-AB27-627FBED24E31}" name="Findings" dataDxfId="593"/>
  </tableColumns>
  <tableStyleInfo name="TableStyleLight8"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83182E6-F3B1-4ECF-B2C3-98E0AD4DF6B5}" name="DouglassNarrativeSection3" displayName="DouglassNarrativeSection3" ref="A43:E48" totalsRowShown="0" headerRowDxfId="592" headerRowBorderDxfId="591" tableBorderDxfId="590" totalsRowBorderDxfId="589">
  <autoFilter ref="A43:E48" xr:uid="{883182E6-F3B1-4ECF-B2C3-98E0AD4DF6B5}"/>
  <tableColumns count="5">
    <tableColumn id="1" xr3:uid="{E0312BAD-AD82-4F66-BB83-BC76C7AFE22D}" name="Definition " dataDxfId="588"/>
    <tableColumn id="2" xr3:uid="{2E148A3A-B975-49CF-A1F6-90A21D9D6EE9}" name="Rating" dataDxfId="587"/>
    <tableColumn id="3" xr3:uid="{5EBF70DB-3C15-4603-87CF-863972764A28}" name="Points Assigned" dataDxfId="586"/>
    <tableColumn id="4" xr3:uid="{AAF87EE3-187A-4987-B1F5-017F6915E508}" name="Points Possible" dataDxfId="585"/>
    <tableColumn id="5" xr3:uid="{C83AF9A6-AB0B-479C-8C04-46999EE64FA7}" name="Findings" dataDxfId="584"/>
  </tableColumns>
  <tableStyleInfo name="TableStyleLight8"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611709-8F44-4E81-914B-177E70A214E5}" name="DouglassNarrativeSection2" displayName="DouglassNarrativeSection2" ref="A35:E40" totalsRowShown="0" headerRowDxfId="583" headerRowBorderDxfId="582" tableBorderDxfId="581" totalsRowBorderDxfId="580">
  <autoFilter ref="A35:E40" xr:uid="{9B611709-8F44-4E81-914B-177E70A214E5}"/>
  <tableColumns count="5">
    <tableColumn id="1" xr3:uid="{C74304AF-A27D-448D-BC57-6C1A16835AE3}" name="Definition " dataDxfId="579"/>
    <tableColumn id="2" xr3:uid="{5985AA66-E0C7-4D42-AF14-8A6FBDF54915}" name="Rating" dataDxfId="578"/>
    <tableColumn id="3" xr3:uid="{21B4E070-F4D8-464A-BB67-1EB3C7E371CB}" name="Points Assigned" dataDxfId="577"/>
    <tableColumn id="4" xr3:uid="{772C1F4B-692D-420A-84DE-E8B0E08C82A4}" name="Points Possible" dataDxfId="576"/>
    <tableColumn id="5" xr3:uid="{E2437E10-C63F-48F1-926B-34982715EE8F}" name="Findings" dataDxfId="575"/>
  </tableColumns>
  <tableStyleInfo name="TableStyleLight8"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E57F85E-9D22-40EC-B940-1E9D95D2007D}" name="DouglassNarrativeSection1" displayName="DouglassNarrativeSection1" ref="A27:E32" totalsRowShown="0" headerRowDxfId="574" headerRowBorderDxfId="573" tableBorderDxfId="572">
  <autoFilter ref="A27:E32" xr:uid="{5E57F85E-9D22-40EC-B940-1E9D95D2007D}"/>
  <tableColumns count="5">
    <tableColumn id="1" xr3:uid="{5DDD3F8E-D323-40CA-9187-B4E535A1CC50}" name="Definition " dataDxfId="571"/>
    <tableColumn id="2" xr3:uid="{1B959421-8C65-46BD-9820-D71DBC8F5B5B}" name="Rating" dataDxfId="570"/>
    <tableColumn id="3" xr3:uid="{88498616-6DFC-48D1-AE2C-AC057B0763A8}" name="Points Assigned" dataDxfId="569"/>
    <tableColumn id="4" xr3:uid="{2B700EE5-71BB-499A-8AC6-F050AD134B9C}" name="Points Possible" dataDxfId="568"/>
    <tableColumn id="5" xr3:uid="{5CD763CF-BAAE-4E78-880B-D655AE998D35}" name="Findings"/>
  </tableColumns>
  <tableStyleInfo name="TableStyleLight8"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D6A0354-877A-4B77-BB96-DC669664EFE0}" name="DouglassApplicationQuestions" displayName="DouglassApplicationQuestions" ref="A18:E23" totalsRowShown="0" headerRowDxfId="567" headerRowBorderDxfId="566" tableBorderDxfId="565" totalsRowBorderDxfId="564">
  <autoFilter ref="A18:E23" xr:uid="{9D6A0354-877A-4B77-BB96-DC669664EFE0}"/>
  <tableColumns count="5">
    <tableColumn id="1" xr3:uid="{486C8E60-8C65-470F-813F-B288F8F76A4A}" name="Definition " dataDxfId="563"/>
    <tableColumn id="2" xr3:uid="{46599019-8D04-47A2-9306-BCB3420A03FC}" name="Rating" dataDxfId="562"/>
    <tableColumn id="3" xr3:uid="{269E542A-2ADD-4671-9840-120259CF3980}" name="Points Assigned" dataDxfId="561"/>
    <tableColumn id="4" xr3:uid="{7BCD0F45-6952-401C-9FCE-D9C57F0C52C0}" name="Points Possible" dataDxfId="560"/>
    <tableColumn id="5" xr3:uid="{04ED490A-3F06-4ABC-AC86-419226631D65}" name="Findings" dataDxfId="559"/>
  </tableColumns>
  <tableStyleInfo name="TableStyleLight8"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4B37E4-EFEC-45B7-80C1-AB8C70AE2C6D}" name="DouglassEvaulationCriteria" displayName="DouglassEvaulationCriteria" ref="A5:E14" totalsRowShown="0" headerRowDxfId="558" headerRowBorderDxfId="557" tableBorderDxfId="556" totalsRowBorderDxfId="555">
  <autoFilter ref="A5:E14" xr:uid="{BD4B37E4-EFEC-45B7-80C1-AB8C70AE2C6D}"/>
  <tableColumns count="5">
    <tableColumn id="1" xr3:uid="{DB54FC1E-F463-431C-9145-062DF9E54D17}" name="Element" dataDxfId="554"/>
    <tableColumn id="2" xr3:uid="{A55EB84E-0D7F-407D-8FCE-F6D197D094DF}" name="Rating" dataDxfId="553"/>
    <tableColumn id="3" xr3:uid="{B7B4005A-FA7A-496D-A22F-D6FE6EA314FD}" name="Points Assigned" dataDxfId="552"/>
    <tableColumn id="4" xr3:uid="{B871B96B-50FC-48B1-8C1A-EA62A5C9B52E}" name="Points Possible" dataDxfId="551"/>
    <tableColumn id="5" xr3:uid="{EDC9CD40-0A0A-4C72-B91F-36ACA3E1E79F}" name="Findings" dataDxfId="550"/>
  </tableColumns>
  <tableStyleInfo name="TableStyleLight8"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733293A-B135-471C-83C4-A8567000D889}" name="FranklinEvaluationCriteria" displayName="FranklinEvaluationCriteria" ref="A5:E14" totalsRowShown="0" headerRowDxfId="549" headerRowBorderDxfId="548" tableBorderDxfId="547" totalsRowBorderDxfId="546">
  <autoFilter ref="A5:E14" xr:uid="{9733293A-B135-471C-83C4-A8567000D889}"/>
  <tableColumns count="5">
    <tableColumn id="1" xr3:uid="{7EDBE382-B7B9-4931-9124-C809A16F60ED}" name="Element" dataDxfId="545"/>
    <tableColumn id="2" xr3:uid="{2B9A0891-5383-4D03-BB61-478204756BC3}" name="Rating" dataDxfId="544"/>
    <tableColumn id="3" xr3:uid="{C2C6EE27-8319-4FEB-8BCC-5BF563999E85}" name="Points Assigned" dataDxfId="543"/>
    <tableColumn id="4" xr3:uid="{728C3AD1-49E5-46A8-9C4E-E0AADEF9059B}" name="Points Possible" dataDxfId="542"/>
    <tableColumn id="5" xr3:uid="{C6C9166A-D357-48D7-B571-D6C28F5338B1}" name="Findings" dataDxfId="541"/>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AF8C1B5C-77B8-4373-ADEF-46603F8915F2}" name="Judicial37ApplicationQuestions" displayName="Judicial37ApplicationQuestions" ref="A18:E23" totalsRowShown="0" headerRowDxfId="1396" headerRowBorderDxfId="1395" tableBorderDxfId="1394" totalsRowBorderDxfId="1393">
  <autoFilter ref="A18:E23" xr:uid="{AF8C1B5C-77B8-4373-ADEF-46603F8915F2}"/>
  <tableColumns count="5">
    <tableColumn id="1" xr3:uid="{4B1FFB35-FA6F-46CE-82AC-E0D00596CD74}" name="Definition " dataDxfId="1392"/>
    <tableColumn id="2" xr3:uid="{36F776D8-B272-4641-AB88-D22155A4A019}" name="Rating"/>
    <tableColumn id="3" xr3:uid="{F67EF231-A057-4364-A19D-EC9145460E31}" name="Points Assigned"/>
    <tableColumn id="4" xr3:uid="{E34E9B62-4818-4720-BC8D-FC30AEE84816}" name="Points Possible" dataDxfId="1391"/>
    <tableColumn id="5" xr3:uid="{A75BD19B-D5D2-46A4-A64D-64CD7282773D}" name="Findings" dataDxfId="1390"/>
  </tableColumns>
  <tableStyleInfo name="TableStyleLight8"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33A73A5-611B-466F-A6E0-6AD43F3C5280}" name="FranklinApplicationQuestions" displayName="FranklinApplicationQuestions" ref="A18:E23" totalsRowShown="0" headerRowDxfId="540" headerRowBorderDxfId="539" tableBorderDxfId="538" totalsRowBorderDxfId="537">
  <autoFilter ref="A18:E23" xr:uid="{E33A73A5-611B-466F-A6E0-6AD43F3C5280}"/>
  <tableColumns count="5">
    <tableColumn id="1" xr3:uid="{1F1EFDC7-2296-45F7-8ED1-22610715101D}" name="Definition " dataDxfId="536"/>
    <tableColumn id="2" xr3:uid="{CBA3D520-382E-47BE-A00F-2641DD014E67}" name="Rating" dataDxfId="535"/>
    <tableColumn id="3" xr3:uid="{7418B077-DD72-465C-8F65-FD6C458A8887}" name="Points Assigned" dataDxfId="534"/>
    <tableColumn id="4" xr3:uid="{1187D750-966B-4977-8251-0E75A6540452}" name="Points Possible" dataDxfId="533"/>
    <tableColumn id="5" xr3:uid="{E949E7C5-4E25-4315-B44D-68D1ABFDF9C5}" name="Findings" dataDxfId="532"/>
  </tableColumns>
  <tableStyleInfo name="TableStyleLight8"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7B10705-8074-4961-BB24-DFCEF74F69D5}" name="FranklinNarrativeSection1" displayName="FranklinNarrativeSection1" ref="A27:E32" totalsRowShown="0" headerRowDxfId="531" headerRowBorderDxfId="530" tableBorderDxfId="529">
  <autoFilter ref="A27:E32" xr:uid="{37B10705-8074-4961-BB24-DFCEF74F69D5}"/>
  <tableColumns count="5">
    <tableColumn id="1" xr3:uid="{D45F382C-8021-4A5A-B103-9704721AEAD1}" name="Definition " dataDxfId="528"/>
    <tableColumn id="2" xr3:uid="{E134012B-8966-42AB-A520-99A446658BF0}" name="Rating" dataDxfId="527"/>
    <tableColumn id="3" xr3:uid="{2113F3F7-1383-4275-A6A0-70869FC96A30}" name="Points Assigned" dataDxfId="526"/>
    <tableColumn id="4" xr3:uid="{A3F0F14F-E07F-4C4D-B10C-5B145DB00434}" name="Points Possible" dataDxfId="525"/>
    <tableColumn id="5" xr3:uid="{4E10E1F5-6F08-4DB4-8BA9-A4FD9971BD8E}" name="Findings"/>
  </tableColumns>
  <tableStyleInfo name="TableStyleLight8"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1219A7-0D19-4D05-A9EB-99CAFD25DE6A}" name="FranklinNarrativeSection2" displayName="FranklinNarrativeSection2" ref="A35:E40" totalsRowShown="0" headerRowDxfId="524" headerRowBorderDxfId="523" tableBorderDxfId="522" totalsRowBorderDxfId="521">
  <autoFilter ref="A35:E40" xr:uid="{BC1219A7-0D19-4D05-A9EB-99CAFD25DE6A}"/>
  <tableColumns count="5">
    <tableColumn id="1" xr3:uid="{4235E856-BCFB-4123-9B22-BECDF98FC4EE}" name="Definition " dataDxfId="520"/>
    <tableColumn id="2" xr3:uid="{9BDE3AD3-1412-4550-9099-68EBA730E12B}" name="Rating" dataDxfId="519"/>
    <tableColumn id="3" xr3:uid="{2B3F9DBB-7BAD-4E70-ABA5-1725962EE428}" name="Points Assigned" dataDxfId="518"/>
    <tableColumn id="4" xr3:uid="{A843295E-35E2-49C0-84C7-9603AC30BFF2}" name="Points Possible" dataDxfId="517"/>
    <tableColumn id="5" xr3:uid="{2BAC34FB-5020-48C1-A483-6E2586CB9C50}" name="Findings" dataDxfId="516"/>
  </tableColumns>
  <tableStyleInfo name="TableStyleLight8"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9EEA6C5-9D21-46BF-BF17-37478D827278}" name="FranklinNarrativeSection3" displayName="FranklinNarrativeSection3" ref="A43:E48" totalsRowShown="0" headerRowDxfId="515" headerRowBorderDxfId="514" tableBorderDxfId="513" totalsRowBorderDxfId="512">
  <autoFilter ref="A43:E48" xr:uid="{49EEA6C5-9D21-46BF-BF17-37478D827278}"/>
  <tableColumns count="5">
    <tableColumn id="1" xr3:uid="{F51EF2A9-2E49-4497-898A-FCAAD3020CF3}" name="Definition " dataDxfId="511"/>
    <tableColumn id="2" xr3:uid="{EE58E499-247C-411B-A2AD-9BD5248BE814}" name="Rating" dataDxfId="510"/>
    <tableColumn id="3" xr3:uid="{E8626DB7-2D9A-4FCA-9146-7AC600A13C13}" name="Points Assigned" dataDxfId="509"/>
    <tableColumn id="4" xr3:uid="{4106DDBB-12AA-40F2-8585-18D7018FB31C}" name="Points Possible" dataDxfId="508"/>
    <tableColumn id="5" xr3:uid="{0B92E817-9FB7-42AE-BFAD-43ADB3E23658}" name="Findings" dataDxfId="507"/>
  </tableColumns>
  <tableStyleInfo name="TableStyleLight8"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443B58E-74B2-4221-BCF4-1E673C233E19}" name="FranklinNarrativeSection4" displayName="FranklinNarrativeSection4" ref="A51:E56" totalsRowShown="0" headerRowDxfId="506" headerRowBorderDxfId="505" tableBorderDxfId="504" totalsRowBorderDxfId="503">
  <autoFilter ref="A51:E56" xr:uid="{1443B58E-74B2-4221-BCF4-1E673C233E19}"/>
  <tableColumns count="5">
    <tableColumn id="1" xr3:uid="{BA5819E6-7D9F-4A75-8D8F-4DCA8D997C1B}" name="Definition " dataDxfId="502"/>
    <tableColumn id="2" xr3:uid="{4A99DCAF-B474-47B6-AD02-A5D1890843ED}" name="Rating" dataDxfId="501"/>
    <tableColumn id="3" xr3:uid="{AE178A7F-D941-4742-9707-4CA26147DEEC}" name="Points Assigned" dataDxfId="500"/>
    <tableColumn id="4" xr3:uid="{433D74BC-98A9-48DA-A580-C4BCABFE28BC}" name="Points Possible" dataDxfId="499"/>
    <tableColumn id="5" xr3:uid="{82D38191-9128-4565-AF51-A5F45EA53D30}" name="Findings" dataDxfId="498"/>
  </tableColumns>
  <tableStyleInfo name="TableStyleLight8"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2CED30E-41A9-4087-A7DF-9EA892D24A9A}" name="FranklinNarrativeSection5" displayName="FranklinNarrativeSection5" ref="A59:E64" totalsRowShown="0" headerRowDxfId="497" headerRowBorderDxfId="496" tableBorderDxfId="495" totalsRowBorderDxfId="494">
  <autoFilter ref="A59:E64" xr:uid="{32CED30E-41A9-4087-A7DF-9EA892D24A9A}"/>
  <tableColumns count="5">
    <tableColumn id="1" xr3:uid="{C42E835E-8EDE-4ACE-B37C-994279F82B5E}" name="Definition " dataDxfId="493"/>
    <tableColumn id="2" xr3:uid="{7ED750F9-5AB1-4DD5-88D0-F5DC29133166}" name="Rating" dataDxfId="492"/>
    <tableColumn id="3" xr3:uid="{D1F0872D-7C22-44F8-9736-C5A6C85B6FDC}" name="Points Assigned" dataDxfId="491"/>
    <tableColumn id="4" xr3:uid="{77C03DDC-EFBB-4DEC-AC9E-773EC79FDD74}" name="Points Possible" dataDxfId="490"/>
    <tableColumn id="5" xr3:uid="{5EDEF4B6-C9C2-4812-B84B-6982FD806DC9}" name="Findings" dataDxfId="489"/>
  </tableColumns>
  <tableStyleInfo name="TableStyleLight8"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00DB002-809B-47A5-A347-F596F5B3B23B}" name="FranklinBudgetSection" displayName="FranklinBudgetSection" ref="A68:E73" totalsRowShown="0" headerRowDxfId="488" headerRowBorderDxfId="487" tableBorderDxfId="486" totalsRowBorderDxfId="485">
  <autoFilter ref="A68:E73" xr:uid="{200DB002-809B-47A5-A347-F596F5B3B23B}"/>
  <tableColumns count="5">
    <tableColumn id="1" xr3:uid="{93D3949F-B1A9-4A25-9E57-74B67A15E0FE}" name="Definition " dataDxfId="484"/>
    <tableColumn id="2" xr3:uid="{62024550-6C71-44BC-871F-BE0F49857C60}" name="Rating" dataDxfId="483"/>
    <tableColumn id="3" xr3:uid="{F13044E3-A530-4751-AE01-EBC0F8AB6735}" name="Points Assigned" dataDxfId="482"/>
    <tableColumn id="4" xr3:uid="{20E04727-D22B-40C1-872D-7F17DB17AC6A}" name="Points Possible" dataDxfId="481"/>
    <tableColumn id="5" xr3:uid="{55A2B505-1C24-4C11-8840-8787F8839008}" name="Findings" dataDxfId="480"/>
  </tableColumns>
  <tableStyleInfo name="TableStyleLight8"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75ED3AB-1024-488C-AF4A-A1AAC0FA500C}" name="FranklinBudgetNarrative" displayName="FranklinBudgetNarrative" ref="A77:E82" totalsRowShown="0" headerRowDxfId="479" headerRowBorderDxfId="478" tableBorderDxfId="477" totalsRowBorderDxfId="476">
  <autoFilter ref="A77:E82" xr:uid="{775ED3AB-1024-488C-AF4A-A1AAC0FA500C}"/>
  <tableColumns count="5">
    <tableColumn id="1" xr3:uid="{26ECB251-F75E-41E1-B3EF-478340DC297F}" name="Definition " dataDxfId="475"/>
    <tableColumn id="2" xr3:uid="{91235F3B-1F24-4287-8D4A-43029D636199}" name="Rating" dataDxfId="474"/>
    <tableColumn id="3" xr3:uid="{3A100194-BC0D-45AA-9192-E53665168A05}" name="Points Assigned" dataDxfId="473"/>
    <tableColumn id="4" xr3:uid="{52D6289E-FAA0-40EF-98A8-7595C93598A0}" name="Points Possible" dataDxfId="472"/>
    <tableColumn id="5" xr3:uid="{12947857-5E9F-4E5B-8749-FD4415AE34DD}" name="Findings" dataDxfId="471"/>
  </tableColumns>
  <tableStyleInfo name="TableStyleLight8"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CC57318-1DAD-433C-822A-732D0C4D1F7B}" name="HeartBudgetNarrative" displayName="HeartBudgetNarrative" ref="A77:E82" totalsRowShown="0" headerRowDxfId="470" headerRowBorderDxfId="469" tableBorderDxfId="468" totalsRowBorderDxfId="467">
  <autoFilter ref="A77:E82" xr:uid="{ACC57318-1DAD-433C-822A-732D0C4D1F7B}"/>
  <tableColumns count="5">
    <tableColumn id="1" xr3:uid="{9A8CF092-1F86-4563-80BF-10C6F30DD3D7}" name="Definition " dataDxfId="466"/>
    <tableColumn id="2" xr3:uid="{68F97F4B-3364-47FE-B67B-9A21BDF885F7}" name="Rating" dataDxfId="465"/>
    <tableColumn id="3" xr3:uid="{00F3E072-21F5-4454-B82A-38B488A47E3B}" name="Points Assigned" dataDxfId="464"/>
    <tableColumn id="4" xr3:uid="{73969509-0F83-4593-87D6-FCCB9897592F}" name="Points Possible" dataDxfId="463"/>
    <tableColumn id="5" xr3:uid="{6883BFA6-656A-4E3F-95C4-82021172E829}" name="Findings" dataDxfId="462"/>
  </tableColumns>
  <tableStyleInfo name="TableStyleLight8"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4E5A803-231E-4C0A-883A-483699A5859A}" name="HeartBudgetSection" displayName="HeartBudgetSection" ref="A68:E73" totalsRowShown="0" headerRowDxfId="461" headerRowBorderDxfId="460" tableBorderDxfId="459" totalsRowBorderDxfId="458">
  <autoFilter ref="A68:E73" xr:uid="{F4E5A803-231E-4C0A-883A-483699A5859A}"/>
  <tableColumns count="5">
    <tableColumn id="1" xr3:uid="{883B2D21-492C-41A7-804C-EE914EA659CE}" name="Definition " dataDxfId="457"/>
    <tableColumn id="2" xr3:uid="{676BC6DD-1095-4399-A0A1-862EC167F027}" name="Rating" dataDxfId="456"/>
    <tableColumn id="3" xr3:uid="{60D426F0-91BA-444E-9522-DFD6E8A3B101}" name="Points Assigned" dataDxfId="455"/>
    <tableColumn id="4" xr3:uid="{148F2403-D755-415E-AB42-3F622CBB0374}" name="Points Possible" dataDxfId="454"/>
    <tableColumn id="5" xr3:uid="{8F0CE0A7-24DF-451E-A344-64265AE8C57F}" name="Findings" dataDxfId="453"/>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A1726D15-5C7C-4DC4-B774-02D4D86AD327}" name="Judicial37NarrativeSection1" displayName="Judicial37NarrativeSection1" ref="A27:E32" totalsRowShown="0" headerRowDxfId="1389" headerRowBorderDxfId="1388" tableBorderDxfId="1387">
  <autoFilter ref="A27:E32" xr:uid="{A1726D15-5C7C-4DC4-B774-02D4D86AD327}"/>
  <tableColumns count="5">
    <tableColumn id="1" xr3:uid="{82077C2E-444E-4CC8-89A7-73D065BB590A}" name="Definition " dataDxfId="1386"/>
    <tableColumn id="2" xr3:uid="{B3078CFA-401B-42E9-A3EE-2FD496F7DF75}" name="Rating" dataDxfId="1385"/>
    <tableColumn id="3" xr3:uid="{C4768EDE-30D0-4B1C-A553-C031A4B769C3}" name="Points Assigned" dataDxfId="1384"/>
    <tableColumn id="4" xr3:uid="{BA1EE200-D269-4E22-80D1-47BB1705EF3E}" name="Points Possible" dataDxfId="1383"/>
    <tableColumn id="5" xr3:uid="{DFD60D77-A0A3-4499-95CB-B81B4DA11FEB}" name="Findings"/>
  </tableColumns>
  <tableStyleInfo name="TableStyleLight8"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BE8D7DE-4D65-4137-8E3C-58A60AC339F3}" name="HeartNarrativeSection5" displayName="HeartNarrativeSection5" ref="A59:E64" totalsRowShown="0" headerRowDxfId="452" headerRowBorderDxfId="451" tableBorderDxfId="450" totalsRowBorderDxfId="449">
  <autoFilter ref="A59:E64" xr:uid="{6BE8D7DE-4D65-4137-8E3C-58A60AC339F3}"/>
  <tableColumns count="5">
    <tableColumn id="1" xr3:uid="{8DFD6369-2500-42E5-9422-AEBF3A33B49B}" name="Definition " dataDxfId="448"/>
    <tableColumn id="2" xr3:uid="{E587A6CD-EBF0-4EDA-8B97-01286281C83C}" name="Rating" dataDxfId="447"/>
    <tableColumn id="3" xr3:uid="{9F671B3A-9338-45F7-8C8C-1F9FD127FE3F}" name="Points Assigned" dataDxfId="446"/>
    <tableColumn id="4" xr3:uid="{1DD81265-C05D-4F24-ABD0-168DD2125DEC}" name="Points Possible" dataDxfId="445"/>
    <tableColumn id="5" xr3:uid="{DDB59F1F-EF4C-4046-8715-6C66C30CA3D7}" name="Findings" dataDxfId="444"/>
  </tableColumns>
  <tableStyleInfo name="TableStyleLight8"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C8378D6-A6AC-4849-A193-92FAA30435F3}" name="HeartNarrativeSection4" displayName="HeartNarrativeSection4" ref="A51:E56" totalsRowShown="0" headerRowDxfId="443" headerRowBorderDxfId="442" tableBorderDxfId="441" totalsRowBorderDxfId="440">
  <autoFilter ref="A51:E56" xr:uid="{FC8378D6-A6AC-4849-A193-92FAA30435F3}"/>
  <tableColumns count="5">
    <tableColumn id="1" xr3:uid="{527DA9A7-D44B-4818-8B77-866139C6C1D8}" name="Definition " dataDxfId="439"/>
    <tableColumn id="2" xr3:uid="{A45F048C-DD52-4CB3-9BAE-E3D464CDCFC1}" name="Rating" dataDxfId="438"/>
    <tableColumn id="3" xr3:uid="{7FC1E4F7-2576-4273-BA82-4C7587EC9E04}" name="Points Assigned" dataDxfId="437"/>
    <tableColumn id="4" xr3:uid="{25933070-2268-412E-B0C4-B6B5E969EF00}" name="Points Possible" dataDxfId="436"/>
    <tableColumn id="5" xr3:uid="{ACFC5334-779F-433D-8966-9AA461268481}" name="Findings" dataDxfId="435"/>
  </tableColumns>
  <tableStyleInfo name="TableStyleLight8"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8C16C85-2DB6-4E57-BFE6-BD0903D40AB9}" name="HeartNarrativeSection3" displayName="HeartNarrativeSection3" ref="A43:E48" totalsRowShown="0" headerRowDxfId="434" headerRowBorderDxfId="433" tableBorderDxfId="432" totalsRowBorderDxfId="431">
  <autoFilter ref="A43:E48" xr:uid="{38C16C85-2DB6-4E57-BFE6-BD0903D40AB9}"/>
  <tableColumns count="5">
    <tableColumn id="1" xr3:uid="{ACD4960F-3A9D-42B1-A42F-B4508391AE60}" name="Definition " dataDxfId="430"/>
    <tableColumn id="2" xr3:uid="{E06C3E13-10AA-484E-ACE2-708BBF6CEB83}" name="Rating" dataDxfId="429"/>
    <tableColumn id="3" xr3:uid="{68045AA5-0BB1-4198-9DCC-3D19064241B3}" name="Points Assigned" dataDxfId="428"/>
    <tableColumn id="4" xr3:uid="{9402B570-2205-4352-BBD7-11ADC59DF566}" name="Points Possible" dataDxfId="427"/>
    <tableColumn id="5" xr3:uid="{9503AD83-E28A-48C1-B855-85DFE42A795A}" name="Findings" dataDxfId="426"/>
  </tableColumns>
  <tableStyleInfo name="TableStyleLight8"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4C032A7-59CA-4396-80CA-21C5D62FDC87}" name="HeartNarrativeSection2" displayName="HeartNarrativeSection2" ref="A35:E40" totalsRowShown="0" headerRowDxfId="425" headerRowBorderDxfId="424" tableBorderDxfId="423" totalsRowBorderDxfId="422">
  <autoFilter ref="A35:E40" xr:uid="{84C032A7-59CA-4396-80CA-21C5D62FDC87}"/>
  <tableColumns count="5">
    <tableColumn id="1" xr3:uid="{06BA39DB-EA50-428B-A44C-3BF90737D024}" name="Definition " dataDxfId="421"/>
    <tableColumn id="2" xr3:uid="{36D9EAD6-4142-4ACE-BD45-64314747FF2F}" name="Rating" dataDxfId="420"/>
    <tableColumn id="3" xr3:uid="{38EB3333-50A5-40C3-9DAC-330949FD3A91}" name="Points Assigned" dataDxfId="419"/>
    <tableColumn id="4" xr3:uid="{462105D9-7547-4455-A18E-1495B27817D2}" name="Points Possible" dataDxfId="418"/>
    <tableColumn id="5" xr3:uid="{E5176436-94EA-4B97-91B3-0912538AAC03}" name="Findings" dataDxfId="417"/>
  </tableColumns>
  <tableStyleInfo name="TableStyleLight8"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A610A2F-075F-460F-A8F5-A26177C41734}" name="HeartNarrativeSection1" displayName="HeartNarrativeSection1" ref="A27:E32" totalsRowShown="0" headerRowDxfId="416" headerRowBorderDxfId="415" tableBorderDxfId="414">
  <autoFilter ref="A27:E32" xr:uid="{2A610A2F-075F-460F-A8F5-A26177C41734}"/>
  <tableColumns count="5">
    <tableColumn id="1" xr3:uid="{416D1E40-F446-4EB2-A179-1CA8F58A202A}" name="Definition " dataDxfId="413"/>
    <tableColumn id="2" xr3:uid="{82F77624-F89F-4349-A75F-1600E0E4E5D4}" name="Rating" dataDxfId="412"/>
    <tableColumn id="3" xr3:uid="{5DF53640-9CA7-4604-8610-7395D4F4AB76}" name="Points Assigned" dataDxfId="411"/>
    <tableColumn id="4" xr3:uid="{8B17DCDE-E154-4416-A49F-B45498E6282C}" name="Points Possible" dataDxfId="410"/>
    <tableColumn id="5" xr3:uid="{3892E7EC-2379-4212-8329-7E1286626EC1}" name="Findings"/>
  </tableColumns>
  <tableStyleInfo name="TableStyleLight8"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7A9B284-BFAC-4890-A412-DDFFA2F6F838}" name="HeartApplicationQuestions" displayName="HeartApplicationQuestions" ref="A18:E23" totalsRowShown="0" headerRowDxfId="409" headerRowBorderDxfId="408" tableBorderDxfId="407" totalsRowBorderDxfId="406">
  <autoFilter ref="A18:E23" xr:uid="{E7A9B284-BFAC-4890-A412-DDFFA2F6F838}"/>
  <tableColumns count="5">
    <tableColumn id="1" xr3:uid="{54F28186-3626-47E2-A6AB-F76B852C297C}" name="Definition " dataDxfId="405"/>
    <tableColumn id="2" xr3:uid="{B1341051-AC3D-4342-A9D9-FD62A5A5998C}" name="Rating" dataDxfId="404"/>
    <tableColumn id="3" xr3:uid="{72B2A68B-A0BE-4FE3-BD97-64C64687ACC5}" name="Points Assigned" dataDxfId="403"/>
    <tableColumn id="4" xr3:uid="{96A26452-FF51-4C9D-B089-81025FB1AC14}" name="Points Possible" dataDxfId="402"/>
    <tableColumn id="5" xr3:uid="{FE9C57AD-AC66-4CD7-8564-49F3D9A92B93}" name="Findings" dataDxfId="401"/>
  </tableColumns>
  <tableStyleInfo name="TableStyleLight8"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7820777-9C9B-419B-A0BF-5B04DFAA1583}" name="HeartEvaluationCriteria" displayName="HeartEvaluationCriteria" ref="A5:E14" totalsRowShown="0" headerRowDxfId="400" headerRowBorderDxfId="399" tableBorderDxfId="398" totalsRowBorderDxfId="397">
  <autoFilter ref="A5:E14" xr:uid="{B7820777-9C9B-419B-A0BF-5B04DFAA1583}"/>
  <tableColumns count="5">
    <tableColumn id="1" xr3:uid="{DF2FCBD8-70FB-4928-8E35-1A3A6EB755DE}" name="Element" dataDxfId="396"/>
    <tableColumn id="2" xr3:uid="{6F7FBBA8-F815-4438-9A70-1A4533E1BF3B}" name="Rating" dataDxfId="395"/>
    <tableColumn id="3" xr3:uid="{B03C7F0B-BCE8-4667-85BB-E6E8C784A2BE}" name="Points Assigned" dataDxfId="394"/>
    <tableColumn id="4" xr3:uid="{E6CCD215-ADF7-4C66-A81E-5D027C2E9D2A}" name="Points Possible" dataDxfId="393"/>
    <tableColumn id="5" xr3:uid="{77093336-08D9-4F12-A3DA-3EA907D4849C}" name="Findings" dataDxfId="392"/>
  </tableColumns>
  <tableStyleInfo name="TableStyleLight8"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21428FA-E962-4562-A0DC-D8CA0E2E1507}" name="JacksonEvaluationCriteria" displayName="JacksonEvaluationCriteria" ref="A5:E14" totalsRowShown="0" headerRowDxfId="391" headerRowBorderDxfId="390" tableBorderDxfId="389" totalsRowBorderDxfId="388">
  <autoFilter ref="A5:E14" xr:uid="{721428FA-E962-4562-A0DC-D8CA0E2E1507}"/>
  <tableColumns count="5">
    <tableColumn id="1" xr3:uid="{28827916-AEBF-4056-829A-5E476F0BB4B2}" name="Element" dataDxfId="387"/>
    <tableColumn id="2" xr3:uid="{8283B781-4AC0-4544-919F-27D16687C886}" name="Rating" dataDxfId="386"/>
    <tableColumn id="3" xr3:uid="{87D316A4-C570-4739-BB21-AEE357610251}" name="Points Assigned" dataDxfId="385"/>
    <tableColumn id="4" xr3:uid="{C573C26B-3F37-4EDA-A656-D528F112788A}" name="Points Possible" dataDxfId="384"/>
    <tableColumn id="5" xr3:uid="{E113E20F-E040-4A61-B1F4-D6629D494C66}" name="Findings" dataDxfId="383"/>
  </tableColumns>
  <tableStyleInfo name="TableStyleLight8"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0676DE8-9B9B-472A-979D-E957655B9680}" name="JacksonApplicationQuestions" displayName="JacksonApplicationQuestions" ref="A18:E23" totalsRowShown="0" headerRowDxfId="382" headerRowBorderDxfId="381" tableBorderDxfId="380" totalsRowBorderDxfId="379">
  <autoFilter ref="A18:E23" xr:uid="{30676DE8-9B9B-472A-979D-E957655B9680}"/>
  <tableColumns count="5">
    <tableColumn id="1" xr3:uid="{225C75B7-0860-4E71-A148-785403E71B30}" name="Definition " dataDxfId="378"/>
    <tableColumn id="2" xr3:uid="{790F75D0-12D3-4362-B217-CDB6A0191E88}" name="Rating"/>
    <tableColumn id="3" xr3:uid="{63D68223-C32F-46F3-85C9-9A0AA020B231}" name="Points Assigned" dataDxfId="377"/>
    <tableColumn id="4" xr3:uid="{D4B894DE-242D-4423-BCBD-3D516CBEDA33}" name="Points Possible" dataDxfId="376"/>
    <tableColumn id="5" xr3:uid="{56F0D7CA-B493-4310-9E04-030F89A80FB3}" name="Findings" dataDxfId="375"/>
  </tableColumns>
  <tableStyleInfo name="TableStyleLight8"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3CF4856-FD09-45B2-8342-1EE95B1F0E63}" name="JacksonNarrativeSection1" displayName="JacksonNarrativeSection1" ref="A27:E32" totalsRowShown="0" headerRowDxfId="374" headerRowBorderDxfId="373" tableBorderDxfId="372">
  <autoFilter ref="A27:E32" xr:uid="{63CF4856-FD09-45B2-8342-1EE95B1F0E63}"/>
  <tableColumns count="5">
    <tableColumn id="1" xr3:uid="{539E564C-4742-40AA-B623-B6A0A2EE915C}" name="Definition " dataDxfId="371"/>
    <tableColumn id="2" xr3:uid="{9A764B22-F6D6-44A3-9F12-825FDED22DE1}" name="Rating" dataDxfId="370"/>
    <tableColumn id="3" xr3:uid="{0F70F2A4-628C-4CCD-9408-2CC4F2A0D05E}" name="Points Assigned" dataDxfId="369"/>
    <tableColumn id="4" xr3:uid="{F22CE69F-1616-451F-AF15-FCD17D038C04}" name="Points Possible" dataDxfId="368"/>
    <tableColumn id="5" xr3:uid="{D1136147-082E-49FA-9EEA-1CE1E8B68F17}" name="Findings"/>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193B4242-89C4-4D83-B9AC-E562F1D44465}" name="Judicial37NarrativeSection2" displayName="Judicial37NarrativeSection2" ref="A35:E40" totalsRowShown="0" headerRowDxfId="1382" headerRowBorderDxfId="1381" tableBorderDxfId="1380" totalsRowBorderDxfId="1379">
  <autoFilter ref="A35:E40" xr:uid="{193B4242-89C4-4D83-B9AC-E562F1D44465}"/>
  <tableColumns count="5">
    <tableColumn id="1" xr3:uid="{EBA651E9-005E-4A97-B3A3-E2E09815D692}" name="Definition " dataDxfId="1378"/>
    <tableColumn id="2" xr3:uid="{D0F2C932-BFE6-4738-81D0-21A4AF13D0BE}" name="Rating" dataDxfId="1377"/>
    <tableColumn id="3" xr3:uid="{ECE497BC-F1A5-40B4-A4C2-8C9FFCC9C23F}" name="Points Assigned" dataDxfId="1376"/>
    <tableColumn id="4" xr3:uid="{BC0745F0-EABE-4AD7-8B2D-3A4FA6D774E9}" name="Points Possible" dataDxfId="1375"/>
    <tableColumn id="5" xr3:uid="{5A968399-61C3-4928-BBAF-818A105130E1}" name="Findings" dataDxfId="1374"/>
  </tableColumns>
  <tableStyleInfo name="TableStyleLight8"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94DE2A1-4777-4369-8E31-6F63064A84A3}" name="JacksonNarrativeSection2" displayName="JacksonNarrativeSection2" ref="A35:E40" totalsRowShown="0" headerRowDxfId="367" headerRowBorderDxfId="366" tableBorderDxfId="365" totalsRowBorderDxfId="364">
  <autoFilter ref="A35:E40" xr:uid="{594DE2A1-4777-4369-8E31-6F63064A84A3}"/>
  <tableColumns count="5">
    <tableColumn id="1" xr3:uid="{36877664-CF2E-4EF7-99A6-F156F5DA5F14}" name="Definition " dataDxfId="363"/>
    <tableColumn id="2" xr3:uid="{D07A26D6-3D18-46C8-A0B9-395E8B6F1F27}" name="Rating" dataDxfId="362"/>
    <tableColumn id="3" xr3:uid="{D7593467-E260-4595-B36F-48DD2985C16F}" name="Points Assigned" dataDxfId="361"/>
    <tableColumn id="4" xr3:uid="{660E162B-345C-4F8E-A073-3019628BAE46}" name="Points Possible" dataDxfId="360"/>
    <tableColumn id="5" xr3:uid="{4359A670-72AC-49C6-ABD8-F25DA71D8169}" name="Findings" dataDxfId="359"/>
  </tableColumns>
  <tableStyleInfo name="TableStyleLight8"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4F4C471-7214-4F47-9FF5-8D08BA6D2514}" name="JacksonNarrativeSection3" displayName="JacksonNarrativeSection3" ref="A43:E48" totalsRowShown="0" headerRowDxfId="358" headerRowBorderDxfId="357" tableBorderDxfId="356" totalsRowBorderDxfId="355">
  <autoFilter ref="A43:E48" xr:uid="{74F4C471-7214-4F47-9FF5-8D08BA6D2514}"/>
  <tableColumns count="5">
    <tableColumn id="1" xr3:uid="{64F8F032-B052-466F-995F-C1E958712131}" name="Definition " dataDxfId="354"/>
    <tableColumn id="2" xr3:uid="{DBA32196-0642-46F8-A569-10318C2DBAFE}" name="Rating" dataDxfId="353"/>
    <tableColumn id="3" xr3:uid="{74932119-FF1A-47F6-A698-F1D2BF87D0A4}" name="Points Assigned" dataDxfId="352"/>
    <tableColumn id="4" xr3:uid="{B9D51E19-D888-4D5A-A7AA-03BF7FB842DE}" name="Points Possible" dataDxfId="351"/>
    <tableColumn id="5" xr3:uid="{6382510B-FD3D-47A1-9B96-1CD791B1ECBA}" name="Findings" dataDxfId="350"/>
  </tableColumns>
  <tableStyleInfo name="TableStyleLight8"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A0B4534-01D7-40E6-8C9B-002F04A02AE1}" name="JacksonNarrativeSection4" displayName="JacksonNarrativeSection4" ref="A51:E56" totalsRowShown="0" headerRowDxfId="349" headerRowBorderDxfId="348" tableBorderDxfId="347" totalsRowBorderDxfId="346">
  <autoFilter ref="A51:E56" xr:uid="{0A0B4534-01D7-40E6-8C9B-002F04A02AE1}"/>
  <tableColumns count="5">
    <tableColumn id="1" xr3:uid="{AFB4C7EA-B3E6-47C6-8C86-0070E865807D}" name="Definition " dataDxfId="345"/>
    <tableColumn id="2" xr3:uid="{49AB9BBD-D13E-4FEB-B610-7A501EC622DB}" name="Rating" dataDxfId="344"/>
    <tableColumn id="3" xr3:uid="{28D87A6C-4B39-4DEA-8C8A-27EE18584A34}" name="Points Assigned" dataDxfId="343"/>
    <tableColumn id="4" xr3:uid="{FA328DDB-BE97-4DE7-B099-946AFD8EC778}" name="Points Possible" dataDxfId="342"/>
    <tableColumn id="5" xr3:uid="{2415F6CF-8F21-4ECA-885E-A7B2D096742E}" name="Findings" dataDxfId="341"/>
  </tableColumns>
  <tableStyleInfo name="TableStyleLight8"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908114C-4A80-4D6F-B39D-9D04F85A90B0}" name="JacksonNarrativeSection5" displayName="JacksonNarrativeSection5" ref="A59:E64" totalsRowShown="0" headerRowDxfId="340" headerRowBorderDxfId="339" tableBorderDxfId="338" totalsRowBorderDxfId="337">
  <autoFilter ref="A59:E64" xr:uid="{0908114C-4A80-4D6F-B39D-9D04F85A90B0}"/>
  <tableColumns count="5">
    <tableColumn id="1" xr3:uid="{CD3133A0-6342-49FA-B454-D92D0480F5F0}" name="Definition " dataDxfId="336"/>
    <tableColumn id="2" xr3:uid="{B1CC0EEA-20BF-4AD4-B1FC-87FBBD8F5D4B}" name="Rating" dataDxfId="335"/>
    <tableColumn id="3" xr3:uid="{325D30E2-F555-47CE-9844-6F4B8A990BC5}" name="Points Assigned" dataDxfId="334"/>
    <tableColumn id="4" xr3:uid="{D2E5F037-6686-4A6F-BB33-57CA92E3117A}" name="Points Possible" dataDxfId="333"/>
    <tableColumn id="5" xr3:uid="{72660FAE-7125-455F-81DF-FCB998246801}" name="Findings" dataDxfId="332"/>
  </tableColumns>
  <tableStyleInfo name="TableStyleLight8"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21AA89EC-DC7C-4580-9674-930EE5F605EB}" name="JacksonBudgetSection" displayName="JacksonBudgetSection" ref="A68:E73" totalsRowShown="0" headerRowDxfId="331" headerRowBorderDxfId="330" tableBorderDxfId="329" totalsRowBorderDxfId="328">
  <autoFilter ref="A68:E73" xr:uid="{21AA89EC-DC7C-4580-9674-930EE5F605EB}"/>
  <tableColumns count="5">
    <tableColumn id="1" xr3:uid="{447499DD-617C-4DCE-AF23-791FC1FFDC32}" name="Definition " dataDxfId="327"/>
    <tableColumn id="2" xr3:uid="{71448A2A-A07D-4FBA-B0BF-F3049BCD317A}" name="Rating" dataDxfId="326"/>
    <tableColumn id="3" xr3:uid="{DF86FF7C-9DE9-46A6-B52E-CF408AF37428}" name="Points Assigned" dataDxfId="325"/>
    <tableColumn id="4" xr3:uid="{D3EDB0FB-090B-400B-A4F6-DD973A8BA900}" name="Points Possible" dataDxfId="324"/>
    <tableColumn id="5" xr3:uid="{B6F5D33D-F1A8-4E6D-A2EF-D25BE322BA0E}" name="Findings" dataDxfId="323"/>
  </tableColumns>
  <tableStyleInfo name="TableStyleLight8"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5752F709-2DED-4554-B83C-5FD5BBC934E5}" name="JacksonBudgetNarrative" displayName="JacksonBudgetNarrative" ref="A77:E82" totalsRowShown="0" headerRowDxfId="322" headerRowBorderDxfId="321" tableBorderDxfId="320" totalsRowBorderDxfId="319">
  <autoFilter ref="A77:E82" xr:uid="{5752F709-2DED-4554-B83C-5FD5BBC934E5}"/>
  <tableColumns count="5">
    <tableColumn id="1" xr3:uid="{DCBF09E9-673D-4273-AB78-23D9BAF15A71}" name="Definition " dataDxfId="318"/>
    <tableColumn id="2" xr3:uid="{93F61468-FCAF-44DD-9FE2-DD34E7CBCF29}" name="Rating" dataDxfId="317"/>
    <tableColumn id="3" xr3:uid="{FC5B6B85-C4A6-45B1-9682-6E9C22A18F15}" name="Points Assigned" dataDxfId="316"/>
    <tableColumn id="4" xr3:uid="{F4ACF15B-BA0E-45D8-B104-1D42C3FCFA13}" name="Points Possible" dataDxfId="315"/>
    <tableColumn id="5" xr3:uid="{A7DD8498-58A2-47B5-88F4-F65B4EE7B4F2}" name="Findings" dataDxfId="314"/>
  </tableColumns>
  <tableStyleInfo name="TableStyleLight8"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E2AE8DE5-F62F-447E-84C1-3E87C4EAED8C}" name="JasperEvaluationCriteria" displayName="JasperEvaluationCriteria" ref="A5:E14" totalsRowShown="0" headerRowDxfId="313" headerRowBorderDxfId="312" tableBorderDxfId="311" totalsRowBorderDxfId="310">
  <autoFilter ref="A5:E14" xr:uid="{E2AE8DE5-F62F-447E-84C1-3E87C4EAED8C}"/>
  <tableColumns count="5">
    <tableColumn id="1" xr3:uid="{355F8514-0C21-4C49-AA81-C692E021C0B7}" name="Element" dataDxfId="309"/>
    <tableColumn id="2" xr3:uid="{339FE75E-DA87-4F7F-B357-08711BD3BBAF}" name="Rating" dataDxfId="308"/>
    <tableColumn id="3" xr3:uid="{E3FC1154-B89A-4142-B26B-FB5B605FB288}" name="Points Assigned" dataDxfId="307"/>
    <tableColumn id="4" xr3:uid="{486D2FC4-B8FA-40C9-B0CB-45E5110EBB80}" name="Points Possible" dataDxfId="306"/>
    <tableColumn id="5" xr3:uid="{3A83F414-FAFB-4FC2-B5D3-EA51A2972B3E}" name="Findings" dataDxfId="305"/>
  </tableColumns>
  <tableStyleInfo name="TableStyleLight8"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3739D3B1-D8C3-4EE2-80B4-DD42FC954E08}" name="JasperApplicationQuestions" displayName="JasperApplicationQuestions" ref="A18:E23" totalsRowShown="0" headerRowDxfId="304" headerRowBorderDxfId="303" tableBorderDxfId="302" totalsRowBorderDxfId="301">
  <autoFilter ref="A18:E23" xr:uid="{3739D3B1-D8C3-4EE2-80B4-DD42FC954E08}"/>
  <tableColumns count="5">
    <tableColumn id="1" xr3:uid="{30DB9D6B-86A9-48A0-A2F4-0C01ECE68406}" name="Definition " dataDxfId="300"/>
    <tableColumn id="2" xr3:uid="{0D8B2A34-FC07-4F5B-BED9-E7BC3733E2D8}" name="Rating" dataDxfId="299"/>
    <tableColumn id="3" xr3:uid="{0C81D44F-0DCC-4728-93CE-8272C6EA846D}" name="Points Assigned" dataDxfId="298"/>
    <tableColumn id="4" xr3:uid="{17D43C76-5B5F-475E-A12D-793325CE1BCE}" name="Points Possible" dataDxfId="297"/>
    <tableColumn id="5" xr3:uid="{DAF3C18A-0B9A-4BA5-921A-FAA3367A1AFB}" name="Findings" dataDxfId="296"/>
  </tableColumns>
  <tableStyleInfo name="TableStyleLight8"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F146753-7E0A-48EB-AF46-14300B1803BF}" name="JasperNarrativeSection1" displayName="JasperNarrativeSection1" ref="A27:E32" totalsRowShown="0" headerRowDxfId="295" headerRowBorderDxfId="294" tableBorderDxfId="293">
  <autoFilter ref="A27:E32" xr:uid="{0F146753-7E0A-48EB-AF46-14300B1803BF}"/>
  <tableColumns count="5">
    <tableColumn id="1" xr3:uid="{431C5419-2A3C-451D-A2D9-225A83846450}" name="Definition " dataDxfId="292"/>
    <tableColumn id="2" xr3:uid="{79E6C298-F169-4BB8-AC45-3E0C848BF31D}" name="Rating" dataDxfId="291"/>
    <tableColumn id="3" xr3:uid="{682B9723-56C9-4411-8CED-EF487E1D0BC2}" name="Points Assigned" dataDxfId="290"/>
    <tableColumn id="4" xr3:uid="{1E2A62F3-C1E1-4E9A-B9F8-61CA0DC89206}" name="Points Possible" dataDxfId="289"/>
    <tableColumn id="5" xr3:uid="{EBAE4815-2B98-47FB-AE52-1147D2E1EDC4}" name="Findings"/>
  </tableColumns>
  <tableStyleInfo name="TableStyleLight8"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C0E2A5D0-0B64-4881-A6CC-4408C6B19321}" name="JasperNarrativeSection2" displayName="JasperNarrativeSection2" ref="A35:E40" totalsRowShown="0" headerRowDxfId="288" headerRowBorderDxfId="287" tableBorderDxfId="286" totalsRowBorderDxfId="285">
  <autoFilter ref="A35:E40" xr:uid="{C0E2A5D0-0B64-4881-A6CC-4408C6B19321}"/>
  <tableColumns count="5">
    <tableColumn id="1" xr3:uid="{920E26D3-99D2-4B09-9C9B-063AB7E3B330}" name="Definition " dataDxfId="284"/>
    <tableColumn id="2" xr3:uid="{FC0DBB25-6E56-4BE6-ACCE-AF2D9DAAFBA2}" name="Rating" dataDxfId="283"/>
    <tableColumn id="3" xr3:uid="{810E0454-F3A6-493C-B381-0D30EB749456}" name="Points Assigned" dataDxfId="282"/>
    <tableColumn id="4" xr3:uid="{8F0FFA0D-4847-4F00-84B6-71E960BE299C}" name="Points Possible" dataDxfId="281"/>
    <tableColumn id="5" xr3:uid="{2C2B8AE1-4469-4791-B7F7-92F7A1E52FCD}" name="Findings" dataDxfId="280"/>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C63BEB28-1F41-449F-A659-E27F614BDAB7}" name="Judicial37NarrativeSection3" displayName="Judicial37NarrativeSection3" ref="A43:E48" totalsRowShown="0" headerRowDxfId="1373" headerRowBorderDxfId="1372" tableBorderDxfId="1371" totalsRowBorderDxfId="1370">
  <autoFilter ref="A43:E48" xr:uid="{C63BEB28-1F41-449F-A659-E27F614BDAB7}"/>
  <tableColumns count="5">
    <tableColumn id="1" xr3:uid="{B143B280-19E9-46A8-9673-FE59E1D8D1C7}" name="Definition " dataDxfId="1369"/>
    <tableColumn id="2" xr3:uid="{AC81DDF8-C901-4B19-A2DD-0A156039EB72}" name="Rating" dataDxfId="1368"/>
    <tableColumn id="3" xr3:uid="{2BDDE095-E0F0-413D-BBD7-21F63E2EB17A}" name="Points Assigned" dataDxfId="1367"/>
    <tableColumn id="4" xr3:uid="{8659FFD7-FEC2-4A17-B51E-DB6A3E8503F6}" name="Points Possible" dataDxfId="1366"/>
    <tableColumn id="5" xr3:uid="{322315D2-C5E5-40B7-87F1-4FB33CB9BC1B}" name="Findings" dataDxfId="1365"/>
  </tableColumns>
  <tableStyleInfo name="TableStyleLight8"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80C6A53-483B-46DF-87C3-1B7C907F188A}" name="JasperNarrativeSection3" displayName="JasperNarrativeSection3" ref="A43:E48" totalsRowShown="0" headerRowDxfId="279" headerRowBorderDxfId="278" tableBorderDxfId="277" totalsRowBorderDxfId="276">
  <autoFilter ref="A43:E48" xr:uid="{680C6A53-483B-46DF-87C3-1B7C907F188A}"/>
  <tableColumns count="5">
    <tableColumn id="1" xr3:uid="{50716772-2CE6-43E3-91E4-BAA9FA7745FA}" name="Definition " dataDxfId="275"/>
    <tableColumn id="2" xr3:uid="{454B8A5E-EA30-4931-A534-3C3CF4D16325}" name="Rating" dataDxfId="274"/>
    <tableColumn id="3" xr3:uid="{A733282C-35A8-469A-B684-15F1A910BFBD}" name="Points Assigned" dataDxfId="273"/>
    <tableColumn id="4" xr3:uid="{E6254F0B-8C58-4185-AA55-0AD6D78EE1D9}" name="Points Possible" dataDxfId="272"/>
    <tableColumn id="5" xr3:uid="{283D46A8-0B3C-4B48-86E3-3A4B199DD3C4}" name="Findings" dataDxfId="271"/>
  </tableColumns>
  <tableStyleInfo name="TableStyleLight8"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862F241-85A6-416E-9A16-C6E8FA7F767D}" name="JasperNarrativeSection4" displayName="JasperNarrativeSection4" ref="A51:E56" totalsRowShown="0" headerRowDxfId="270" headerRowBorderDxfId="269" tableBorderDxfId="268" totalsRowBorderDxfId="267">
  <autoFilter ref="A51:E56" xr:uid="{C862F241-85A6-416E-9A16-C6E8FA7F767D}"/>
  <tableColumns count="5">
    <tableColumn id="1" xr3:uid="{99AA1328-463A-426E-B259-8166FFE6684F}" name="Definition " dataDxfId="266"/>
    <tableColumn id="2" xr3:uid="{2EBFBBA7-01F7-4613-B80D-330EC4C6FF49}" name="Rating" dataDxfId="265"/>
    <tableColumn id="3" xr3:uid="{F217378B-EB7F-4F41-A971-44FB2A9D569E}" name="Points Assigned" dataDxfId="264"/>
    <tableColumn id="4" xr3:uid="{0083708D-DF72-46A2-BC61-C1831E406A31}" name="Points Possible" dataDxfId="263"/>
    <tableColumn id="5" xr3:uid="{C8FEFC87-5F91-4FE5-B914-DDCFE32B4129}" name="Findings" dataDxfId="262"/>
  </tableColumns>
  <tableStyleInfo name="TableStyleLight8"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858EED95-83E7-4C71-8870-EE89BD155F86}" name="JasperNarrativeSection5" displayName="JasperNarrativeSection5" ref="A59:E64" totalsRowShown="0" headerRowDxfId="261" headerRowBorderDxfId="260" tableBorderDxfId="259" totalsRowBorderDxfId="258">
  <autoFilter ref="A59:E64" xr:uid="{858EED95-83E7-4C71-8870-EE89BD155F86}"/>
  <tableColumns count="5">
    <tableColumn id="1" xr3:uid="{0559014A-E630-405A-80AA-25A812B3523C}" name="Definition " dataDxfId="257"/>
    <tableColumn id="2" xr3:uid="{C91C4896-3D98-4B6D-BE5B-F9BF3B696C11}" name="Rating" dataDxfId="256"/>
    <tableColumn id="3" xr3:uid="{6D8237F4-4D88-4E3F-872F-F53B1D44D453}" name="Points Assigned" dataDxfId="255"/>
    <tableColumn id="4" xr3:uid="{72DC24F0-4DCC-4F3C-80BB-2913006E9231}" name="Points Possible" dataDxfId="254"/>
    <tableColumn id="5" xr3:uid="{672710E9-A4C7-4627-AC34-AB9CBB6488EA}" name="Findings" dataDxfId="253"/>
  </tableColumns>
  <tableStyleInfo name="TableStyleLight8"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EE3AC86C-6AF6-42D3-8252-B16D9042BF52}" name="JasperBudgetSection" displayName="JasperBudgetSection" ref="A68:E73" totalsRowShown="0" headerRowDxfId="252" headerRowBorderDxfId="251" tableBorderDxfId="250" totalsRowBorderDxfId="249">
  <autoFilter ref="A68:E73" xr:uid="{EE3AC86C-6AF6-42D3-8252-B16D9042BF52}"/>
  <tableColumns count="5">
    <tableColumn id="1" xr3:uid="{669C0BDB-A9C2-4252-BC83-04FD298B664D}" name="Definition " dataDxfId="248"/>
    <tableColumn id="2" xr3:uid="{1C15BAE8-FE8A-45DB-BCAC-938E32D5FC9B}" name="Rating" dataDxfId="247"/>
    <tableColumn id="3" xr3:uid="{83A5528A-5D78-4944-A316-FFE4D33CA98E}" name="Points Assigned" dataDxfId="246"/>
    <tableColumn id="4" xr3:uid="{419F5D2F-3DC3-4B86-85D2-0E3B01CFC54B}" name="Points Possible" dataDxfId="245"/>
    <tableColumn id="5" xr3:uid="{1E1CCAE1-3422-4A6F-8571-A70091239FDD}" name="Findings" dataDxfId="244"/>
  </tableColumns>
  <tableStyleInfo name="TableStyleLight8"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FAEFE9D3-E614-435E-8DCB-BC6CCBEC2BEC}" name="JasperBudgetNarrative" displayName="JasperBudgetNarrative" ref="A77:E82" totalsRowShown="0" headerRowDxfId="243" headerRowBorderDxfId="242" tableBorderDxfId="241" totalsRowBorderDxfId="240">
  <autoFilter ref="A77:E82" xr:uid="{FAEFE9D3-E614-435E-8DCB-BC6CCBEC2BEC}"/>
  <tableColumns count="5">
    <tableColumn id="1" xr3:uid="{A31C2FFB-366A-4485-AB9A-336A838BAE1A}" name="Definition " dataDxfId="239"/>
    <tableColumn id="2" xr3:uid="{CE004CF4-3698-4D3C-8294-802176562C0D}" name="Rating" dataDxfId="238"/>
    <tableColumn id="3" xr3:uid="{1EF3D13E-4ACC-45B0-9B0A-053E0D4AA562}" name="Points Assigned" dataDxfId="237"/>
    <tableColumn id="4" xr3:uid="{417F6DC2-579C-459E-9D90-09C6D51F2B8E}" name="Points Possible" dataDxfId="236"/>
    <tableColumn id="5" xr3:uid="{D31392BD-EB57-46F6-8CED-C313D9391E60}" name="Findings" dataDxfId="235"/>
  </tableColumns>
  <tableStyleInfo name="TableStyleLight8"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83509FB-A15D-40A5-8F0F-A5D5C7A549FE}" name="MidOzarkEvaluationCriteria" displayName="MidOzarkEvaluationCriteria" ref="A5:E14" totalsRowShown="0" headerRowDxfId="234" headerRowBorderDxfId="233" tableBorderDxfId="232" totalsRowBorderDxfId="231">
  <autoFilter ref="A5:E14" xr:uid="{783509FB-A15D-40A5-8F0F-A5D5C7A549FE}"/>
  <tableColumns count="5">
    <tableColumn id="1" xr3:uid="{888C365F-5AA9-488E-A9B1-10970438C77F}" name="Element" dataDxfId="230"/>
    <tableColumn id="2" xr3:uid="{ADF00B84-F00D-4E1D-A49A-43887883BF20}" name="Rating" dataDxfId="229"/>
    <tableColumn id="3" xr3:uid="{B1792F1B-DC24-4399-8299-B9006F09D66F}" name="Points Assigned" dataDxfId="228"/>
    <tableColumn id="4" xr3:uid="{81D4354E-4BC1-4B65-9FB2-4CBCA1D8E434}" name="Points Possible" dataDxfId="227"/>
    <tableColumn id="5" xr3:uid="{EA6758E9-CC45-4869-9A2C-300853AE6F95}" name="Findings" dataDxfId="226"/>
  </tableColumns>
  <tableStyleInfo name="TableStyleLight8"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5D35719-F729-443E-8938-700235C1B8AE}" name="MidOzarkApplicationQuestions" displayName="MidOzarkApplicationQuestions" ref="A18:E23" totalsRowShown="0" headerRowDxfId="225" headerRowBorderDxfId="224" tableBorderDxfId="223" totalsRowBorderDxfId="222">
  <autoFilter ref="A18:E23" xr:uid="{05D35719-F729-443E-8938-700235C1B8AE}"/>
  <tableColumns count="5">
    <tableColumn id="1" xr3:uid="{D4A34CAE-C3C5-4128-A7C7-14C836373904}" name="Definition " dataDxfId="221"/>
    <tableColumn id="2" xr3:uid="{0976E523-D61D-4363-A6D3-49BB5B2B3F7A}" name="Rating" dataDxfId="220"/>
    <tableColumn id="3" xr3:uid="{05BB2F51-D308-4954-AC58-C2FD757B7F9C}" name="Points Assigned" dataDxfId="219"/>
    <tableColumn id="4" xr3:uid="{69AD5A58-ED19-4F81-8651-D09463F8450D}" name="Points Possible" dataDxfId="218"/>
    <tableColumn id="5" xr3:uid="{0EAE1141-0434-41F9-B733-FB07C0B07EC9}" name="Findings" dataDxfId="217"/>
  </tableColumns>
  <tableStyleInfo name="TableStyleLight8"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7E8DEE4-DED4-40B1-8C66-4BE5C047935E}" name="MidOzarkNarrativeSection1" displayName="MidOzarkNarrativeSection1" ref="A27:E32" totalsRowShown="0" headerRowDxfId="216" headerRowBorderDxfId="215" tableBorderDxfId="214">
  <autoFilter ref="A27:E32" xr:uid="{D7E8DEE4-DED4-40B1-8C66-4BE5C047935E}"/>
  <tableColumns count="5">
    <tableColumn id="1" xr3:uid="{DD982889-CC66-4786-AEA0-33E06B1D3D28}" name="Definition " dataDxfId="213"/>
    <tableColumn id="2" xr3:uid="{A07353F2-34EC-4C1F-ACFE-8446A7F7D845}" name="Rating" dataDxfId="212"/>
    <tableColumn id="3" xr3:uid="{FCD16062-6468-4D0A-A60B-7EBBC72E4DDF}" name="Points Assigned" dataDxfId="211"/>
    <tableColumn id="4" xr3:uid="{02A6DB8D-5E56-44D2-8FF5-FF057281454A}" name="Points Possible" dataDxfId="210"/>
    <tableColumn id="5" xr3:uid="{6674BD28-B088-4264-AE29-C5DB321D8C8B}" name="Findings"/>
  </tableColumns>
  <tableStyleInfo name="TableStyleLight8"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C3C21D9-3AE3-40C0-8488-D484D3497A6D}" name="MidOzarkNarrativeSection2" displayName="MidOzarkNarrativeSection2" ref="A35:E40" totalsRowShown="0" headerRowDxfId="209" headerRowBorderDxfId="208" tableBorderDxfId="207" totalsRowBorderDxfId="206">
  <autoFilter ref="A35:E40" xr:uid="{FC3C21D9-3AE3-40C0-8488-D484D3497A6D}"/>
  <tableColumns count="5">
    <tableColumn id="1" xr3:uid="{A525B3C4-4771-4F1A-B4C2-B3AA3AC51C3C}" name="Definition " dataDxfId="205"/>
    <tableColumn id="2" xr3:uid="{35EC6A8B-C725-42F7-995E-7C8B0F8A7DA5}" name="Rating" dataDxfId="204"/>
    <tableColumn id="3" xr3:uid="{3A6380DF-7AC3-4504-956A-576BD8D9A38E}" name="Points Assigned" dataDxfId="203"/>
    <tableColumn id="4" xr3:uid="{F1D8EC42-0426-459E-8B3F-A424932F3AEC}" name="Points Possible" dataDxfId="202"/>
    <tableColumn id="5" xr3:uid="{BF57A2AD-667C-4514-85C8-6592EE2C6D59}" name="Findings" dataDxfId="201"/>
  </tableColumns>
  <tableStyleInfo name="TableStyleLight8"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A285A1A8-D1FA-42C8-B357-6C14C0544CD0}" name="MidOzarkNarrativeSection3" displayName="MidOzarkNarrativeSection3" ref="A43:E48" totalsRowShown="0" headerRowDxfId="200" headerRowBorderDxfId="199" tableBorderDxfId="198" totalsRowBorderDxfId="197">
  <autoFilter ref="A43:E48" xr:uid="{A285A1A8-D1FA-42C8-B357-6C14C0544CD0}"/>
  <tableColumns count="5">
    <tableColumn id="1" xr3:uid="{F9C5E72E-8779-4DD6-B50A-45E05B6A308A}" name="Definition " dataDxfId="196"/>
    <tableColumn id="2" xr3:uid="{66B4334C-2D33-42E2-B2B0-4619BAEE0921}" name="Rating" dataDxfId="195"/>
    <tableColumn id="3" xr3:uid="{D9926E69-DC0B-4561-A577-D18AC2D63859}" name="Points Assigned" dataDxfId="194"/>
    <tableColumn id="4" xr3:uid="{FCB4524F-864D-4609-91BD-A82E7F30EE1B}" name="Points Possible" dataDxfId="193"/>
    <tableColumn id="5" xr3:uid="{322D2DDD-BF86-4025-97DD-8313EBE40CCE}" name="Findings"/>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1ACA921E-F414-4227-8123-36766F78FFC9}" name="Judicial37NarrativeSection4" displayName="Judicial37NarrativeSection4" ref="A51:E56" totalsRowShown="0" headerRowDxfId="1364" headerRowBorderDxfId="1363" tableBorderDxfId="1362" totalsRowBorderDxfId="1361">
  <autoFilter ref="A51:E56" xr:uid="{1ACA921E-F414-4227-8123-36766F78FFC9}"/>
  <tableColumns count="5">
    <tableColumn id="1" xr3:uid="{1CE4F923-1A54-4947-85A1-1C187C73C9D8}" name="Definition " dataDxfId="1360"/>
    <tableColumn id="2" xr3:uid="{166472A5-BE35-4799-A556-517835B51AF9}" name="Rating" dataDxfId="1359"/>
    <tableColumn id="3" xr3:uid="{46AFE481-6A5B-4D46-8A33-C9B7782EB2D4}" name="Points Assigned" dataDxfId="1358"/>
    <tableColumn id="4" xr3:uid="{0EFF33D5-18FD-47A4-B1A6-E97E42BD21B3}" name="Points Possible" dataDxfId="1357"/>
    <tableColumn id="5" xr3:uid="{7AFBAC5B-7AC8-4681-968B-346A774EC2B9}" name="Findings" dataDxfId="1356"/>
  </tableColumns>
  <tableStyleInfo name="TableStyleLight8"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7994F643-04C8-4C34-B2ED-CE71EAD639FE}" name="MidOzarkNarrativeSection4" displayName="MidOzarkNarrativeSection4" ref="A51:E56" totalsRowShown="0" headerRowDxfId="192" headerRowBorderDxfId="191" tableBorderDxfId="190" totalsRowBorderDxfId="189">
  <autoFilter ref="A51:E56" xr:uid="{7994F643-04C8-4C34-B2ED-CE71EAD639FE}"/>
  <tableColumns count="5">
    <tableColumn id="1" xr3:uid="{8BE56DC3-FAD6-439B-AB48-AA46E41E31AC}" name="Definition " dataDxfId="188"/>
    <tableColumn id="2" xr3:uid="{FC3FB2B9-804A-471F-8608-9C23300AAD1E}" name="Rating" dataDxfId="187"/>
    <tableColumn id="3" xr3:uid="{5173B44E-DC39-45FF-9DBC-30A347FA84BE}" name="Points Assigned" dataDxfId="186"/>
    <tableColumn id="4" xr3:uid="{C565799A-D0E4-47D7-BB20-B4ECC4D51065}" name="Points Possible" dataDxfId="185"/>
    <tableColumn id="5" xr3:uid="{39432611-ECD1-4C2D-AFF1-C3C9872F374D}" name="Findings" dataDxfId="184"/>
  </tableColumns>
  <tableStyleInfo name="TableStyleLight8"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1D848DA-1240-4F7B-A1F8-6567043540CB}" name="MidOzarkNarrativeSection5" displayName="MidOzarkNarrativeSection5" ref="A59:E64" totalsRowShown="0" headerRowDxfId="183" headerRowBorderDxfId="182" tableBorderDxfId="181" totalsRowBorderDxfId="180">
  <autoFilter ref="A59:E64" xr:uid="{51D848DA-1240-4F7B-A1F8-6567043540CB}"/>
  <tableColumns count="5">
    <tableColumn id="1" xr3:uid="{B0F767F9-964A-492B-9334-7C1C730367E9}" name="Definition " dataDxfId="179"/>
    <tableColumn id="2" xr3:uid="{E328DF9A-D650-43EB-8C13-8EB03D525EA8}" name="Rating" dataDxfId="178"/>
    <tableColumn id="3" xr3:uid="{C8E77215-CCDD-4206-8392-98947E2A72C6}" name="Points Assigned" dataDxfId="177"/>
    <tableColumn id="4" xr3:uid="{074F1D45-8149-4FBA-9ADA-3AD22AAC005F}" name="Points Possible" dataDxfId="176"/>
    <tableColumn id="5" xr3:uid="{919ED17E-4FD8-47ED-8244-C153F6685F6E}" name="Findings" dataDxfId="175"/>
  </tableColumns>
  <tableStyleInfo name="TableStyleLight8"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DDF9ECCC-7BD1-4EBF-9D33-60D5B2A8BE1B}" name="MidOzarkBudgetSection" displayName="MidOzarkBudgetSection" ref="A68:E73" totalsRowShown="0" headerRowDxfId="174" headerRowBorderDxfId="173" tableBorderDxfId="172" totalsRowBorderDxfId="171">
  <autoFilter ref="A68:E73" xr:uid="{DDF9ECCC-7BD1-4EBF-9D33-60D5B2A8BE1B}"/>
  <tableColumns count="5">
    <tableColumn id="1" xr3:uid="{66745E55-FEC9-49CC-B09D-659D8664778E}" name="Definition " dataDxfId="170"/>
    <tableColumn id="2" xr3:uid="{9B7F41C6-40D8-42C9-8D6B-4818257C3A23}" name="Rating" dataDxfId="169"/>
    <tableColumn id="3" xr3:uid="{429C47C5-7B04-412C-80F6-0599C1D2EE75}" name="Points Assigned" dataDxfId="168"/>
    <tableColumn id="4" xr3:uid="{3C23CDB6-FDAB-4160-BE61-FDCFE4DB547C}" name="Points Possible" dataDxfId="167"/>
    <tableColumn id="5" xr3:uid="{35BFA783-D168-4518-8AD8-1B46B275D4B7}" name="Findings" dataDxfId="166"/>
  </tableColumns>
  <tableStyleInfo name="TableStyleLight8"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471C29C6-8FC8-40D9-BEA5-50FB9F680010}" name="MidOzarkBudgetNarrative" displayName="MidOzarkBudgetNarrative" ref="A77:E82" totalsRowShown="0" headerRowDxfId="165" headerRowBorderDxfId="164" tableBorderDxfId="163" totalsRowBorderDxfId="162">
  <autoFilter ref="A77:E82" xr:uid="{471C29C6-8FC8-40D9-BEA5-50FB9F680010}"/>
  <tableColumns count="5">
    <tableColumn id="1" xr3:uid="{990EB156-AB25-4DA0-8F20-11A3FC8AC82B}" name="Definition " dataDxfId="161"/>
    <tableColumn id="2" xr3:uid="{BDBC7EF2-F6FB-4A9A-9103-B9751D09874B}" name="Rating" dataDxfId="160"/>
    <tableColumn id="3" xr3:uid="{05D3B394-6718-4EA7-95FD-852926341A8C}" name="Points Assigned" dataDxfId="159"/>
    <tableColumn id="4" xr3:uid="{97D647DE-5D25-4920-A38F-D05B28A3FA80}" name="Points Possible" dataDxfId="158"/>
    <tableColumn id="5" xr3:uid="{2ED7CA83-95FF-4E40-85AD-E0DEC81F0100}" name="Findings" dataDxfId="157"/>
  </tableColumns>
  <tableStyleInfo name="TableStyleLight8"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34E35C6-4725-481E-8C14-87764818836B}" name="NewMacEvaluationCriteria" displayName="NewMacEvaluationCriteria" ref="A5:E14" totalsRowShown="0" headerRowDxfId="156" headerRowBorderDxfId="155" tableBorderDxfId="154" totalsRowBorderDxfId="153">
  <autoFilter ref="A5:E14" xr:uid="{034E35C6-4725-481E-8C14-87764818836B}"/>
  <tableColumns count="5">
    <tableColumn id="1" xr3:uid="{18506BAD-E66C-4851-9AE3-D1E8454F8F73}" name="Element" dataDxfId="152"/>
    <tableColumn id="2" xr3:uid="{28540FA2-A987-439A-BBD5-05894C8B6139}" name="Rating" dataDxfId="151"/>
    <tableColumn id="3" xr3:uid="{DBAF4BAD-CC0F-4B3A-85C5-43B0FD9FBCC3}" name="Points Assigned" dataDxfId="150"/>
    <tableColumn id="4" xr3:uid="{548C82DB-69AA-4F14-9220-EA19F4B1A555}" name="Points Possible" dataDxfId="149"/>
    <tableColumn id="5" xr3:uid="{9EE874E1-90E2-4E3E-ABAD-8168471729B8}" name="Findings" dataDxfId="148"/>
  </tableColumns>
  <tableStyleInfo name="TableStyleLight8"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B2D96AB-5D0F-4E62-94FC-78CA0722E2BB}" name="NewMacApplicationQuestions" displayName="NewMacApplicationQuestions" ref="A18:E23" totalsRowShown="0" headerRowDxfId="147" headerRowBorderDxfId="146" tableBorderDxfId="145" totalsRowBorderDxfId="144">
  <autoFilter ref="A18:E23" xr:uid="{3B2D96AB-5D0F-4E62-94FC-78CA0722E2BB}"/>
  <tableColumns count="5">
    <tableColumn id="1" xr3:uid="{0E6D1CE1-2981-4E53-AAA0-89C1AFCECF55}" name="Definition " dataDxfId="143"/>
    <tableColumn id="2" xr3:uid="{E63D0907-2101-45D8-9083-4D28BC3383C3}" name="Rating" dataDxfId="142"/>
    <tableColumn id="3" xr3:uid="{348B2CB2-0250-46D7-BFFB-975AD2077E47}" name="Points Assigned" dataDxfId="141"/>
    <tableColumn id="4" xr3:uid="{1CA9F24C-1449-4F65-B01E-038AC50F1DE3}" name="Points Possible" dataDxfId="140"/>
    <tableColumn id="5" xr3:uid="{70243778-4E06-4C89-91DE-A96AB2C74961}" name="Findings" dataDxfId="139"/>
  </tableColumns>
  <tableStyleInfo name="TableStyleLight8"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7A844DB-3222-4051-B939-7C500038A9CD}" name="NewMacNarrativeSection1" displayName="NewMacNarrativeSection1" ref="A27:E32" totalsRowShown="0" headerRowDxfId="138" headerRowBorderDxfId="137" tableBorderDxfId="136">
  <autoFilter ref="A27:E32" xr:uid="{07A844DB-3222-4051-B939-7C500038A9CD}"/>
  <tableColumns count="5">
    <tableColumn id="1" xr3:uid="{16CAD531-6CFC-4701-8675-27ADD98C851B}" name="Definition " dataDxfId="135"/>
    <tableColumn id="2" xr3:uid="{29DE5DD0-6572-4006-9201-772DFC09F189}" name="Rating" dataDxfId="134"/>
    <tableColumn id="3" xr3:uid="{EF898836-4EE4-4F69-8820-604D4C3B93AE}" name="Points Assigned" dataDxfId="133"/>
    <tableColumn id="4" xr3:uid="{8E0BB5F2-4139-4E63-A567-DE0B9C830BC1}" name="Points Possible" dataDxfId="132"/>
    <tableColumn id="5" xr3:uid="{3BF115DF-1C81-4220-9C44-13EBA87F9693}" name="Findings"/>
  </tableColumns>
  <tableStyleInfo name="TableStyleLight8"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E3073F76-C514-4B59-B820-E1E630B0363E}" name="NewMacNarrativeSection2" displayName="NewMacNarrativeSection2" ref="A35:E40" totalsRowShown="0" headerRowDxfId="131" headerRowBorderDxfId="130" tableBorderDxfId="129" totalsRowBorderDxfId="128">
  <autoFilter ref="A35:E40" xr:uid="{E3073F76-C514-4B59-B820-E1E630B0363E}"/>
  <tableColumns count="5">
    <tableColumn id="1" xr3:uid="{FEAA6389-7A6A-4119-AA2F-DA3C077A82F7}" name="Definition " dataDxfId="127"/>
    <tableColumn id="2" xr3:uid="{3A1C36BC-1358-4BE2-A10A-E3C120A9FF0C}" name="Rating" dataDxfId="126"/>
    <tableColumn id="3" xr3:uid="{8E0ED4F1-7908-4CBA-B7CC-14AACF80C025}" name="Points Assigned" dataDxfId="125"/>
    <tableColumn id="4" xr3:uid="{E4FE2ACF-9B17-4244-9B02-A9FCB7C06CF9}" name="Points Possible" dataDxfId="124"/>
    <tableColumn id="5" xr3:uid="{A2124B98-B56D-47C4-B888-74D096004AD0}" name="Findings" dataDxfId="123"/>
  </tableColumns>
  <tableStyleInfo name="TableStyleLight8"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E62EC18-6FC9-43A9-BD48-3BA408B44B22}" name="NewMacNarrativeSection3" displayName="NewMacNarrativeSection3" ref="A43:E48" totalsRowShown="0" headerRowDxfId="122" headerRowBorderDxfId="121" tableBorderDxfId="120" totalsRowBorderDxfId="119">
  <autoFilter ref="A43:E48" xr:uid="{FE62EC18-6FC9-43A9-BD48-3BA408B44B22}"/>
  <tableColumns count="5">
    <tableColumn id="1" xr3:uid="{2A7E075F-2A41-4239-A714-06B29FF4B370}" name="Definition " dataDxfId="118"/>
    <tableColumn id="2" xr3:uid="{7365DBA3-FC27-4896-A139-3196C41F399A}" name="Rating" dataDxfId="117"/>
    <tableColumn id="3" xr3:uid="{66FB695A-85BF-4232-8060-9EBE6BAE60D0}" name="Points Assigned" dataDxfId="116"/>
    <tableColumn id="4" xr3:uid="{930B6E20-6CF3-4B72-806C-48A5CF7E167F}" name="Points Possible" dataDxfId="115"/>
    <tableColumn id="5" xr3:uid="{D2514095-EBE5-44B8-8D95-B19324F49D9E}" name="Findings"/>
  </tableColumns>
  <tableStyleInfo name="TableStyleLight8"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1FE4348-674B-4A7D-B671-1E1380F49790}" name="NewMacNarrativeSection4" displayName="NewMacNarrativeSection4" ref="A51:E56" totalsRowShown="0" headerRowDxfId="114" headerRowBorderDxfId="113" tableBorderDxfId="112" totalsRowBorderDxfId="111">
  <autoFilter ref="A51:E56" xr:uid="{91FE4348-674B-4A7D-B671-1E1380F49790}"/>
  <tableColumns count="5">
    <tableColumn id="1" xr3:uid="{AF8C2520-B604-4A95-9BC8-E17ACF9BD616}" name="Definition " dataDxfId="110"/>
    <tableColumn id="2" xr3:uid="{644CB229-7C90-4864-8D2D-EDF0B710ECB2}" name="Rating" dataDxfId="109"/>
    <tableColumn id="3" xr3:uid="{4714B62D-8C8A-4AD4-B8FC-1802A431B684}" name="Points Assigned" dataDxfId="108"/>
    <tableColumn id="4" xr3:uid="{FF3DBAFC-40DF-4C59-8614-660F2D119C98}" name="Points Possible" dataDxfId="107"/>
    <tableColumn id="5" xr3:uid="{3A8DBA99-AA3E-431E-B66D-72CBAA8FAE15}" name="Findings" dataDxfId="106"/>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EF8C1C00-5E72-4488-98C3-B47EC691FD2A}" name="Judicial37NarrativeSection5" displayName="Judicial37NarrativeSection5" ref="A59:E64" totalsRowShown="0" headerRowDxfId="1355" headerRowBorderDxfId="1354" tableBorderDxfId="1353" totalsRowBorderDxfId="1352">
  <autoFilter ref="A59:E64" xr:uid="{EF8C1C00-5E72-4488-98C3-B47EC691FD2A}"/>
  <tableColumns count="5">
    <tableColumn id="1" xr3:uid="{016C3E18-F443-4A27-B8B8-FD4F9FAFE9A2}" name="Definition " dataDxfId="1351"/>
    <tableColumn id="2" xr3:uid="{05CA28FE-CB1D-4187-8D33-D9B921C9BC43}" name="Rating" dataDxfId="1350"/>
    <tableColumn id="3" xr3:uid="{228B6E91-8420-411E-9B50-F9696C708D46}" name="Points Assigned" dataDxfId="1349"/>
    <tableColumn id="4" xr3:uid="{8C170D1F-3ABB-4DCF-A6BC-0D6FB3DF6B5D}" name="Points Possible" dataDxfId="1348"/>
    <tableColumn id="5" xr3:uid="{BCB2B92C-11E7-44E4-BB9A-ECFE85997A46}" name="Findings" dataDxfId="1347"/>
  </tableColumns>
  <tableStyleInfo name="TableStyleLight8"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9DF76D9-7424-4555-92DD-3FDFF40F72BB}" name="NewMacNarrativeSection5" displayName="NewMacNarrativeSection5" ref="A59:E64" totalsRowShown="0" headerRowDxfId="105" headerRowBorderDxfId="104" tableBorderDxfId="103" totalsRowBorderDxfId="102">
  <autoFilter ref="A59:E64" xr:uid="{29DF76D9-7424-4555-92DD-3FDFF40F72BB}"/>
  <tableColumns count="5">
    <tableColumn id="1" xr3:uid="{960FDDFE-5E56-4B0E-98CD-F26CE433A357}" name="Definition " dataDxfId="101"/>
    <tableColumn id="2" xr3:uid="{B7B82BDA-7584-4DA4-96EC-CD52AC865C6F}" name="Rating" dataDxfId="100"/>
    <tableColumn id="3" xr3:uid="{540BB28A-8A00-405D-9665-39DB5C2CE680}" name="Points Assigned" dataDxfId="99"/>
    <tableColumn id="4" xr3:uid="{5C41D14D-777B-4D7B-A131-7C270ABD762A}" name="Points Possible" dataDxfId="98"/>
    <tableColumn id="5" xr3:uid="{54033D9B-C1D3-4C2E-85AD-4B10DD60AD98}" name="Findings" dataDxfId="97"/>
  </tableColumns>
  <tableStyleInfo name="TableStyleLight8"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C7A2DA5-DFD9-45E8-8DD9-0B1712C4698E}" name="NewMacBudgetSection" displayName="NewMacBudgetSection" ref="A68:E73" totalsRowShown="0" headerRowDxfId="96" headerRowBorderDxfId="95" tableBorderDxfId="94" totalsRowBorderDxfId="93">
  <autoFilter ref="A68:E73" xr:uid="{3C7A2DA5-DFD9-45E8-8DD9-0B1712C4698E}"/>
  <tableColumns count="5">
    <tableColumn id="1" xr3:uid="{395CBE12-A3A7-4721-BCAB-31D1DA97616B}" name="Definition " dataDxfId="92"/>
    <tableColumn id="2" xr3:uid="{80F24663-9DCC-4863-8F35-89D4B09FA9B7}" name="Rating" dataDxfId="91"/>
    <tableColumn id="3" xr3:uid="{CE309A76-CD58-4721-B785-9BFCFD3BE1A1}" name="Points Assigned" dataDxfId="90"/>
    <tableColumn id="4" xr3:uid="{9FA3F987-BD99-4DE6-822C-9BAD80A48227}" name="Points Possible" dataDxfId="89"/>
    <tableColumn id="5" xr3:uid="{E8F6D06A-99B0-4FA5-B89B-5F89C0D3C420}" name="Findings" dataDxfId="88"/>
  </tableColumns>
  <tableStyleInfo name="TableStyleLight8"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A28A4F1-5B1D-4A8C-858E-64240E764DA6}" name="NewMacBudgetNarrative" displayName="NewMacBudgetNarrative" ref="A77:E82" totalsRowShown="0" headerRowDxfId="87" headerRowBorderDxfId="86" tableBorderDxfId="85" totalsRowBorderDxfId="84">
  <autoFilter ref="A77:E82" xr:uid="{CA28A4F1-5B1D-4A8C-858E-64240E764DA6}"/>
  <tableColumns count="5">
    <tableColumn id="1" xr3:uid="{6602460A-21BA-4680-A792-C42CE0E64FA1}" name="Definition " dataDxfId="83"/>
    <tableColumn id="2" xr3:uid="{D407CFBF-2804-4EDD-BD97-6401A06A1A2E}" name="Rating" dataDxfId="82"/>
    <tableColumn id="3" xr3:uid="{C2DAA2DD-2064-481D-90F6-550A70B96AE9}" name="Points Assigned" dataDxfId="81"/>
    <tableColumn id="4" xr3:uid="{9328C42E-9505-4CFB-8EE4-EA149DC23F4A}" name="Points Possible" dataDxfId="80"/>
    <tableColumn id="5" xr3:uid="{F18AF590-53B5-4814-8885-A88F6043278F}" name="Findings" dataDxfId="79"/>
  </tableColumns>
  <tableStyleInfo name="TableStyleLight8"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8BFC9E0-00A0-43F4-A5AD-2CD1EF3076D5}" name="StCharlesEvaulationCriteria" displayName="StCharlesEvaulationCriteria" ref="A5:E14" totalsRowShown="0" headerRowDxfId="78" headerRowBorderDxfId="77" tableBorderDxfId="76" totalsRowBorderDxfId="75">
  <autoFilter ref="A5:E14" xr:uid="{A8BFC9E0-00A0-43F4-A5AD-2CD1EF3076D5}"/>
  <tableColumns count="5">
    <tableColumn id="1" xr3:uid="{CB0B33C2-8F83-4073-97A2-0B61384FCFCC}" name="Element" dataDxfId="74"/>
    <tableColumn id="2" xr3:uid="{BD758A32-0018-476A-A362-803BF2DEE711}" name="Rating" dataDxfId="73"/>
    <tableColumn id="3" xr3:uid="{C9CD5747-1353-4F7C-B4B4-BD7B78F17569}" name="Points Assigned" dataDxfId="72"/>
    <tableColumn id="4" xr3:uid="{571B85D8-F078-40B7-B138-9DA335DD0CB1}" name="Points Possible" dataDxfId="71"/>
    <tableColumn id="5" xr3:uid="{9809417B-F2E2-4AAC-9AD6-7D3B0DC73CDD}" name="Findings" dataDxfId="70"/>
  </tableColumns>
  <tableStyleInfo name="TableStyleLight8"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127F445-FBAF-4BBC-AF92-04B3854F4134}" name="StCharlesApplicationQuestions" displayName="StCharlesApplicationQuestions" ref="A18:E23" totalsRowShown="0" headerRowDxfId="69" headerRowBorderDxfId="68" tableBorderDxfId="67" totalsRowBorderDxfId="66">
  <autoFilter ref="A18:E23" xr:uid="{3127F445-FBAF-4BBC-AF92-04B3854F4134}"/>
  <tableColumns count="5">
    <tableColumn id="1" xr3:uid="{08DE3DEC-7608-46EF-B822-27C2F4C643A7}" name="Definition " dataDxfId="65"/>
    <tableColumn id="2" xr3:uid="{9E3B8321-B0F4-42BD-9AA8-E5586C046016}" name="Rating" dataDxfId="64"/>
    <tableColumn id="3" xr3:uid="{246556B2-F3DA-427F-A932-5EF15A918DB9}" name="Points Assigned" dataDxfId="63"/>
    <tableColumn id="4" xr3:uid="{09DB6245-F1A7-4BFA-A6A4-3836AE38F967}" name="Points Possible" dataDxfId="62"/>
    <tableColumn id="5" xr3:uid="{61F3BE7D-22C5-40CD-8885-22284FF40571}" name="Findings" dataDxfId="61"/>
  </tableColumns>
  <tableStyleInfo name="TableStyleLight8"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A3F357E-5748-4696-9459-5B5C50D7356A}" name="StCharlesNarrativeSection1" displayName="StCharlesNarrativeSection1" ref="A27:E32" totalsRowShown="0" headerRowDxfId="60" headerRowBorderDxfId="59" tableBorderDxfId="58">
  <autoFilter ref="A27:E32" xr:uid="{5A3F357E-5748-4696-9459-5B5C50D7356A}"/>
  <tableColumns count="5">
    <tableColumn id="1" xr3:uid="{7ABD6490-9C73-4104-8072-F518F0A060A0}" name="Definition " dataDxfId="57"/>
    <tableColumn id="2" xr3:uid="{4C4AEDAE-039F-4AF4-AB1D-482B3D87CD1D}" name="Rating" dataDxfId="56"/>
    <tableColumn id="3" xr3:uid="{E1D3E276-8032-4FAC-AAF3-764E3837AEB2}" name="Points Assigned" dataDxfId="55"/>
    <tableColumn id="4" xr3:uid="{ADE4E21D-D43F-446F-9D98-3E885F038063}" name="Points Possible" dataDxfId="54"/>
    <tableColumn id="5" xr3:uid="{7CFC8C4D-90E1-4B41-A613-293002DAFE4F}" name="Findings"/>
  </tableColumns>
  <tableStyleInfo name="TableStyleLight8"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DEB757A-B154-4E25-958D-2260989509E0}" name="StCharlesNarrativeSection2" displayName="StCharlesNarrativeSection2" ref="A35:E40" totalsRowShown="0" headerRowDxfId="53" headerRowBorderDxfId="52" tableBorderDxfId="51" totalsRowBorderDxfId="50">
  <autoFilter ref="A35:E40" xr:uid="{1DEB757A-B154-4E25-958D-2260989509E0}"/>
  <tableColumns count="5">
    <tableColumn id="1" xr3:uid="{329F8469-46CA-4616-A883-248C4AB5DBFB}" name="Definition " dataDxfId="49"/>
    <tableColumn id="2" xr3:uid="{255F5B52-CA97-49F1-9F57-A8E800167521}" name="Rating" dataDxfId="48"/>
    <tableColumn id="3" xr3:uid="{B4F16754-A4DD-4006-8D63-D8E574226058}" name="Points Assigned" dataDxfId="47"/>
    <tableColumn id="4" xr3:uid="{E99E8716-BC41-4569-B7E9-DE6771C8CBC4}" name="Points Possible" dataDxfId="46"/>
    <tableColumn id="5" xr3:uid="{3C6F6F8C-D032-44E9-BAB7-8318883699D7}" name="Findings" dataDxfId="45"/>
  </tableColumns>
  <tableStyleInfo name="TableStyleLight8"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11297EC-AEE1-4161-854A-4C68412FA5F8}" name="StCharlesNarrativeSection3" displayName="StCharlesNarrativeSection3" ref="A43:E48" totalsRowShown="0" headerRowDxfId="44" headerRowBorderDxfId="43" tableBorderDxfId="42" totalsRowBorderDxfId="41">
  <autoFilter ref="A43:E48" xr:uid="{311297EC-AEE1-4161-854A-4C68412FA5F8}"/>
  <tableColumns count="5">
    <tableColumn id="1" xr3:uid="{6969D8E7-AC84-4B25-BAB0-B3DFEF3A2BE9}" name="Definition " dataDxfId="40"/>
    <tableColumn id="2" xr3:uid="{BE993350-A8A0-47F7-8916-6A8D024BCD8E}" name="Rating" dataDxfId="39"/>
    <tableColumn id="3" xr3:uid="{82F638AC-092E-4A7E-882A-9BFBDA4D6ED3}" name="Points Assigned" dataDxfId="38"/>
    <tableColumn id="4" xr3:uid="{369FC1E6-2BD8-44B2-AFBD-DAD61602BF8A}" name="Points Possible" dataDxfId="37"/>
    <tableColumn id="5" xr3:uid="{A0FC4A95-BDCF-4364-B21B-94295A778C25}" name="Findings" dataDxfId="36"/>
  </tableColumns>
  <tableStyleInfo name="TableStyleLight8"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5AC5319-9571-4D75-8858-A3F8DC55F285}" name="StCharlesNarrativeSection4" displayName="StCharlesNarrativeSection4" ref="A51:E56" totalsRowShown="0" headerRowDxfId="35" headerRowBorderDxfId="34" tableBorderDxfId="33" totalsRowBorderDxfId="32">
  <autoFilter ref="A51:E56" xr:uid="{85AC5319-9571-4D75-8858-A3F8DC55F285}"/>
  <tableColumns count="5">
    <tableColumn id="1" xr3:uid="{3D3FA4E8-F950-4091-BEA7-65A8318A79A2}" name="Definition " dataDxfId="31"/>
    <tableColumn id="2" xr3:uid="{BAB1F59E-287D-4E16-A047-9A02506098ED}" name="Rating" dataDxfId="30"/>
    <tableColumn id="3" xr3:uid="{8EE0BA35-8D8E-4B7F-873D-971521090C2B}" name="Points Assigned" dataDxfId="29"/>
    <tableColumn id="4" xr3:uid="{7D79FF13-1DEB-46D0-8396-C0E577E992BB}" name="Points Possible" dataDxfId="28"/>
    <tableColumn id="5" xr3:uid="{ED30839E-8F87-4291-BE63-422A62119C28}" name="Findings" dataDxfId="27"/>
  </tableColumns>
  <tableStyleInfo name="TableStyleLight8"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FD1B24C-3E6A-4227-9CEE-641A75EB9E11}" name="StCharlesNarrativeSection5" displayName="StCharlesNarrativeSection5" ref="A59:E64" totalsRowShown="0" headerRowDxfId="26" headerRowBorderDxfId="25" tableBorderDxfId="24" totalsRowBorderDxfId="23">
  <autoFilter ref="A59:E64" xr:uid="{1FD1B24C-3E6A-4227-9CEE-641A75EB9E11}"/>
  <tableColumns count="5">
    <tableColumn id="1" xr3:uid="{EB36ACBB-B4A9-4CAB-9F96-D1DE61DB5A21}" name="Definition " dataDxfId="22"/>
    <tableColumn id="2" xr3:uid="{C861A968-26CF-4E5A-A3AA-43A7FF302B98}" name="Rating" dataDxfId="21"/>
    <tableColumn id="3" xr3:uid="{06B86460-8FE9-4F6B-8D31-406167EEA69D}" name="Points Assigned" dataDxfId="20"/>
    <tableColumn id="4" xr3:uid="{76C11173-95F5-496C-9094-5FEC6C0D60A0}" name="Points Possible" dataDxfId="19"/>
    <tableColumn id="5" xr3:uid="{7A21D76F-DD84-40D0-8F64-D4BAB9EC4081}" name="Findings" dataDxfId="18"/>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7197FEF9-3846-497D-B1F6-15CF3719A5DB}" name="Judicial37BudgetSection" displayName="Judicial37BudgetSection" ref="A68:E73" totalsRowShown="0" headerRowDxfId="1346" headerRowBorderDxfId="1345" tableBorderDxfId="1344" totalsRowBorderDxfId="1343">
  <autoFilter ref="A68:E73" xr:uid="{7197FEF9-3846-497D-B1F6-15CF3719A5DB}"/>
  <tableColumns count="5">
    <tableColumn id="1" xr3:uid="{16817EC2-6B00-43FE-A07B-B71FA87DF709}" name="Definition " dataDxfId="1342"/>
    <tableColumn id="2" xr3:uid="{CFAF9D66-C255-4992-9C1C-EB87EDA54A3F}" name="Rating" dataDxfId="1341"/>
    <tableColumn id="3" xr3:uid="{78066CD0-16C0-4FFA-953D-45B5E51EB07C}" name="Points Assigned" dataDxfId="1340"/>
    <tableColumn id="4" xr3:uid="{7F2CE693-1F34-4EA6-8367-563019F74924}" name="Points Possible" dataDxfId="1339"/>
    <tableColumn id="5" xr3:uid="{41253D52-347A-4EF3-B364-B40F382E4B59}" name="Findings" dataDxfId="1338"/>
  </tableColumns>
  <tableStyleInfo name="TableStyleLight8"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1DEC34C-3FED-4F7F-95C4-1C4EBDCD5126}" name="StCharlesBudgetSection" displayName="StCharlesBudgetSection" ref="A68:E73" totalsRowShown="0" headerRowDxfId="17" headerRowBorderDxfId="16" tableBorderDxfId="15" totalsRowBorderDxfId="14">
  <autoFilter ref="A68:E73" xr:uid="{F1DEC34C-3FED-4F7F-95C4-1C4EBDCD5126}"/>
  <tableColumns count="5">
    <tableColumn id="1" xr3:uid="{43096032-0AFD-4D15-87F3-66258BF07347}" name="Definition " dataDxfId="13"/>
    <tableColumn id="2" xr3:uid="{B977D50A-B173-415B-ACF7-C70D92CF6D1C}" name="Rating" dataDxfId="12"/>
    <tableColumn id="3" xr3:uid="{C9D6246F-B22D-4274-8508-A06F4C2D9847}" name="Points Assigned" dataDxfId="11"/>
    <tableColumn id="4" xr3:uid="{27BC6A0C-D550-4143-B196-A615C6AC6240}" name="Points Possible" dataDxfId="10"/>
    <tableColumn id="5" xr3:uid="{71E4A396-BE55-4061-94F4-01A7ABA6B287}" name="Findings" dataDxfId="9"/>
  </tableColumns>
  <tableStyleInfo name="TableStyleLight8"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FFC98C57-2A51-420F-8959-88A4024B7CB7}" name="StCharlesBudgetNarrative" displayName="StCharlesBudgetNarrative" ref="A77:E82" totalsRowShown="0" headerRowDxfId="8" headerRowBorderDxfId="7" tableBorderDxfId="6" totalsRowBorderDxfId="5">
  <autoFilter ref="A77:E82" xr:uid="{FFC98C57-2A51-420F-8959-88A4024B7CB7}"/>
  <tableColumns count="5">
    <tableColumn id="1" xr3:uid="{9868FEF7-6B0D-4292-A0DF-2188F0B1859C}" name="Definition " dataDxfId="4"/>
    <tableColumn id="2" xr3:uid="{EBDB78CB-0430-4483-969D-EECF5EE6AEE5}" name="Rating" dataDxfId="3"/>
    <tableColumn id="3" xr3:uid="{CE31A8FD-3DC4-47B2-8AF7-3716A715DC2D}" name="Points Assigned" dataDxfId="2"/>
    <tableColumn id="4" xr3:uid="{B25260C3-81CE-40F2-8B03-D59E33C91338}" name="Points Possible" dataDxfId="1"/>
    <tableColumn id="5" xr3:uid="{B62DEFC9-7968-4A4D-B402-1119374D7DFA}" name="Findings" dataDxfId="0"/>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15D4EC5-C9BC-4E0F-B9A2-07A8B3067B94}" name="Judicial37BudgetNarrative" displayName="Judicial37BudgetNarrative" ref="A77:E82" totalsRowShown="0" headerRowDxfId="1337" headerRowBorderDxfId="1336" tableBorderDxfId="1335" totalsRowBorderDxfId="1334">
  <autoFilter ref="A77:E82" xr:uid="{015D4EC5-C9BC-4E0F-B9A2-07A8B3067B94}"/>
  <tableColumns count="5">
    <tableColumn id="1" xr3:uid="{798DA4E2-7AB1-48F3-A85E-FA2200F6CCC1}" name="Definition " dataDxfId="1333"/>
    <tableColumn id="2" xr3:uid="{7B226FA9-009C-43BD-901D-6A86706FA7A4}" name="Rating" dataDxfId="1332"/>
    <tableColumn id="3" xr3:uid="{252924CB-B6B8-4305-9B41-89520676886E}" name="Points Assigned"/>
    <tableColumn id="4" xr3:uid="{989D3D40-6D4D-4B5E-95E5-F7381516F696}" name="Points Possible" dataDxfId="1331"/>
    <tableColumn id="5" xr3:uid="{57680997-A5F8-41D1-B8E7-C7A9049589D8}" name="Findings" dataDxfId="1330"/>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836A344B-93B1-4428-9240-6B805BBDAADE}" name="BulterBudgetNarrative" displayName="BulterBudgetNarrative" ref="A77:E82" totalsRowShown="0" headerRowDxfId="1329" headerRowBorderDxfId="1328" tableBorderDxfId="1327" totalsRowBorderDxfId="1326">
  <autoFilter ref="A77:E82" xr:uid="{836A344B-93B1-4428-9240-6B805BBDAADE}"/>
  <tableColumns count="5">
    <tableColumn id="1" xr3:uid="{08E6EA3D-7060-4848-80DB-78EB8AE76736}" name="Definition " dataDxfId="1325"/>
    <tableColumn id="2" xr3:uid="{FCF598B8-10A8-41DB-B624-7A6FC0AB9692}" name="Rating" dataDxfId="1324"/>
    <tableColumn id="3" xr3:uid="{52BFFF3F-292A-4DAD-8F96-649E0667B3C9}" name="Points Assigned"/>
    <tableColumn id="4" xr3:uid="{509D2CC3-C42D-4813-8711-D82170C45342}" name="Points Possible" dataDxfId="1323"/>
    <tableColumn id="5" xr3:uid="{16A12DA7-0E20-4DBA-BA66-8365ED16E8B2}" name="Findings" dataDxfId="132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6768F14C-A7CB-4274-A75C-E6C3D8AF64CD}" name="Judicial15ApplicationQuestions" displayName="Judicial15ApplicationQuestions" ref="A18:E23" totalsRowShown="0" headerRowDxfId="1473" headerRowBorderDxfId="1472" tableBorderDxfId="1471" totalsRowBorderDxfId="1470">
  <autoFilter ref="A18:E23" xr:uid="{6768F14C-A7CB-4274-A75C-E6C3D8AF64CD}"/>
  <tableColumns count="5">
    <tableColumn id="1" xr3:uid="{9DABFC87-C4DE-4A0D-B042-B556BBF4517C}" name="Definition " dataDxfId="1469"/>
    <tableColumn id="2" xr3:uid="{AF845506-6278-4BFF-9352-51E3A9AA61DA}" name="Rating"/>
    <tableColumn id="3" xr3:uid="{D4258603-918D-4D74-819F-F3206024F309}" name="Points Assigned" dataDxfId="1468"/>
    <tableColumn id="4" xr3:uid="{320975A4-A55D-4438-8DEB-FF14608FA8BF}" name="Points Possible" dataDxfId="1467"/>
    <tableColumn id="5" xr3:uid="{362D55DD-3E7C-4925-B500-727676CC059E}" name="Findings" dataDxfId="1466"/>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15CE2A64-18E8-4491-BB07-1E814132B055}" name="BulterBudgetSection" displayName="BulterBudgetSection" ref="A68:E73" totalsRowShown="0" headerRowDxfId="1321" headerRowBorderDxfId="1320" tableBorderDxfId="1319" totalsRowBorderDxfId="1318">
  <autoFilter ref="A68:E73" xr:uid="{15CE2A64-18E8-4491-BB07-1E814132B055}"/>
  <tableColumns count="5">
    <tableColumn id="1" xr3:uid="{8DDF6CEB-E879-4B48-8EF9-9D7987860D3D}" name="Definition " dataDxfId="1317"/>
    <tableColumn id="2" xr3:uid="{7465A17B-D492-4716-BD28-279C75E492F6}" name="Rating" dataDxfId="1316"/>
    <tableColumn id="3" xr3:uid="{0F903215-6A3D-4E1E-984C-FC844B9495D3}" name="Points Assigned" dataDxfId="1315"/>
    <tableColumn id="4" xr3:uid="{62537CC2-F171-4429-BDD7-03467D382721}" name="Points Possible" dataDxfId="1314"/>
    <tableColumn id="5" xr3:uid="{0A36DA9B-2874-4AA4-BCE6-CA6E8832E47D}" name="Findings" dataDxfId="1313"/>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FB03C925-1578-468B-ACA7-E69D38E5B610}" name="BulterNarrativeSection5" displayName="BulterNarrativeSection5" ref="A59:E64" totalsRowShown="0" headerRowDxfId="1312" headerRowBorderDxfId="1311" tableBorderDxfId="1310" totalsRowBorderDxfId="1309">
  <autoFilter ref="A59:E64" xr:uid="{FB03C925-1578-468B-ACA7-E69D38E5B610}"/>
  <tableColumns count="5">
    <tableColumn id="1" xr3:uid="{4EC4D2BF-6C9F-4703-8CD5-25E2D731D3F4}" name="Definition " dataDxfId="1308"/>
    <tableColumn id="2" xr3:uid="{27AA33A2-C29D-4B0E-B81E-C6C67DBFAF17}" name="Rating" dataDxfId="1307"/>
    <tableColumn id="3" xr3:uid="{5CD66E7B-2895-40E6-8D77-2EE39C3F1E66}" name="Points Assigned" dataDxfId="1306"/>
    <tableColumn id="4" xr3:uid="{E0559A44-EE29-4076-945E-F6AD200F6EF3}" name="Points Possible" dataDxfId="1305"/>
    <tableColumn id="5" xr3:uid="{DE52ABC4-E957-4262-9408-3FF5064BF7CA}" name="Findings" dataDxfId="1304"/>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D7DA68FC-8631-4EFC-B20E-441BA1638E6D}" name="BulterNarrativeSection4" displayName="BulterNarrativeSection4" ref="A51:E56" totalsRowShown="0" headerRowDxfId="1303" headerRowBorderDxfId="1302" tableBorderDxfId="1301" totalsRowBorderDxfId="1300">
  <autoFilter ref="A51:E56" xr:uid="{D7DA68FC-8631-4EFC-B20E-441BA1638E6D}"/>
  <tableColumns count="5">
    <tableColumn id="1" xr3:uid="{35B98219-B1FF-4267-B853-564CCA8CEA04}" name="Definition " dataDxfId="1299"/>
    <tableColumn id="2" xr3:uid="{FA6ABAB0-6294-4591-A58E-866416234B3E}" name="Rating" dataDxfId="1298"/>
    <tableColumn id="3" xr3:uid="{C5327D73-90AF-4275-BA0D-85D2A09B9A7C}" name="Points Assigned" dataDxfId="1297"/>
    <tableColumn id="4" xr3:uid="{F09F496C-9519-4FF3-9C8F-41E8F479280F}" name="Points Possible" dataDxfId="1296"/>
    <tableColumn id="5" xr3:uid="{29B9DEC4-2C2A-4159-9A56-360F76FDB51A}" name="Findings" dataDxfId="1295"/>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C21AEABE-105E-4333-93ED-8AD47BAF81EC}" name="BulterNarrativeSection3" displayName="BulterNarrativeSection3" ref="A43:E48" totalsRowShown="0" headerRowDxfId="1294" headerRowBorderDxfId="1293" tableBorderDxfId="1292" totalsRowBorderDxfId="1291">
  <autoFilter ref="A43:E48" xr:uid="{C21AEABE-105E-4333-93ED-8AD47BAF81EC}"/>
  <tableColumns count="5">
    <tableColumn id="1" xr3:uid="{8B941C24-CEEE-4ADC-A7A0-5763940EE727}" name="Definition " dataDxfId="1290"/>
    <tableColumn id="2" xr3:uid="{13FA5AA2-5185-40BF-BF75-FADAE351B764}" name="Rating" dataDxfId="1289"/>
    <tableColumn id="3" xr3:uid="{8E826ABD-A8A2-4EC0-937F-AA10D66A0E3B}" name="Points Assigned" dataDxfId="1288"/>
    <tableColumn id="4" xr3:uid="{D326BD33-3D5C-49B0-B87D-DD1AB281206A}" name="Points Possible" dataDxfId="1287"/>
    <tableColumn id="5" xr3:uid="{24C037BC-8BDD-4239-A9AC-9516C5F69321}" name="Findings" dataDxfId="1286"/>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7C2D876F-A8EC-4E3C-A19C-F259E7B135F6}" name="BulterNarrativeSection2" displayName="BulterNarrativeSection2" ref="A35:E40" totalsRowShown="0" headerRowDxfId="1285" headerRowBorderDxfId="1284" tableBorderDxfId="1283" totalsRowBorderDxfId="1282">
  <autoFilter ref="A35:E40" xr:uid="{7C2D876F-A8EC-4E3C-A19C-F259E7B135F6}"/>
  <tableColumns count="5">
    <tableColumn id="1" xr3:uid="{387F9F34-37A7-4DCA-A157-EB2951C2A41F}" name="Definition " dataDxfId="1281"/>
    <tableColumn id="2" xr3:uid="{0AE4E010-2E38-4DAC-B25B-241B686A79A4}" name="Rating" dataDxfId="1280"/>
    <tableColumn id="3" xr3:uid="{06B6F04A-C545-46E6-9A17-A4B28D8ADDC8}" name="Points Assigned" dataDxfId="1279"/>
    <tableColumn id="4" xr3:uid="{916F5F74-F130-494B-92DC-29FD2DBEC03E}" name="Points Possible" dataDxfId="1278"/>
    <tableColumn id="5" xr3:uid="{27865905-29B3-4027-BE03-D32D06FF3A15}" name="Findings" dataDxfId="1277"/>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FD36A147-9D89-4322-92C8-DA0A3404D2E3}" name="BulterNarrativeSection1" displayName="BulterNarrativeSection1" ref="A27:E32" totalsRowShown="0" headerRowDxfId="1276" headerRowBorderDxfId="1275" tableBorderDxfId="1274">
  <autoFilter ref="A27:E32" xr:uid="{FD36A147-9D89-4322-92C8-DA0A3404D2E3}"/>
  <tableColumns count="5">
    <tableColumn id="1" xr3:uid="{E5E9CDC4-154C-4168-845A-D8C6FA37E6CB}" name="Definition " dataDxfId="1273"/>
    <tableColumn id="2" xr3:uid="{8D447569-B4E6-44CC-9D62-D49C278C8FD2}" name="Rating" dataDxfId="1272"/>
    <tableColumn id="3" xr3:uid="{5C556BF0-91DB-49CB-B9DB-86C27AB9C726}" name="Points Assigned"/>
    <tableColumn id="4" xr3:uid="{34243C0C-8A34-4B29-BA9F-0DFC6B759E74}" name="Points Possible" dataDxfId="1271"/>
    <tableColumn id="5" xr3:uid="{75AF8C5A-40EC-4105-BFCA-683A8C91F4F3}" name="Findings"/>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DC9C0B5-35C8-4D84-9359-D60FF86DA98B}" name="BulterApplicationQuestions" displayName="BulterApplicationQuestions" ref="A18:E23" totalsRowShown="0" headerRowDxfId="1270" headerRowBorderDxfId="1269" tableBorderDxfId="1268" totalsRowBorderDxfId="1267">
  <autoFilter ref="A18:E23" xr:uid="{0DC9C0B5-35C8-4D84-9359-D60FF86DA98B}"/>
  <tableColumns count="5">
    <tableColumn id="1" xr3:uid="{A1557DCB-2288-4CE2-B819-950953135A6C}" name="Definition " dataDxfId="1266"/>
    <tableColumn id="2" xr3:uid="{C5D4BDB1-C031-40CC-9D1F-AC2F0022D259}" name="Rating"/>
    <tableColumn id="3" xr3:uid="{FA090A81-47B2-4078-A395-000E400D01EB}" name="Points Assigned" dataDxfId="1265"/>
    <tableColumn id="4" xr3:uid="{EFFEC36B-1F36-4F6D-8B6C-3BC154915024}" name="Points Possible" dataDxfId="1264"/>
    <tableColumn id="5" xr3:uid="{F20C6ED5-8D5A-4488-BCEA-D15D6B186F9B}" name="Findings" dataDxfId="1263"/>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EF926CC-DA06-4F69-B127-32C51CD73F1C}" name="BulterEvaluationCriteria" displayName="BulterEvaluationCriteria" ref="A5:E14" totalsRowShown="0" headerRowDxfId="1262" headerRowBorderDxfId="1261" tableBorderDxfId="1260" totalsRowBorderDxfId="1259">
  <autoFilter ref="A5:E14" xr:uid="{0EF926CC-DA06-4F69-B127-32C51CD73F1C}"/>
  <tableColumns count="5">
    <tableColumn id="1" xr3:uid="{E7BE8232-C1A2-4EDC-B8C9-A048D5BE317B}" name="Element" dataDxfId="1258"/>
    <tableColumn id="2" xr3:uid="{4D8196A9-AD8A-43F9-B07D-CCFDDC2F2374}" name="Rating" dataDxfId="1257"/>
    <tableColumn id="3" xr3:uid="{C1C6FA7A-0577-4F5E-AE08-32EF0F26A442}" name="Points Assigned" dataDxfId="1256"/>
    <tableColumn id="4" xr3:uid="{AA421D51-C278-4156-B542-2E3C184BEE3E}" name="Points Possible" dataDxfId="1255"/>
    <tableColumn id="5" xr3:uid="{BE3E0AFB-C7D7-4164-8620-CA683ABB0CFE}" name="Findings" dataDxfId="1254"/>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A8B49C8A-24A2-4771-A37A-C6C6A8276F5A}" name="CapCityBudgetNarrative" displayName="CapCityBudgetNarrative" ref="A77:E82" totalsRowShown="0" headerRowDxfId="1253" headerRowBorderDxfId="1252" tableBorderDxfId="1251" totalsRowBorderDxfId="1250">
  <autoFilter ref="A77:E82" xr:uid="{A8B49C8A-24A2-4771-A37A-C6C6A8276F5A}"/>
  <tableColumns count="5">
    <tableColumn id="1" xr3:uid="{8DCDD889-30E1-4F2E-AF11-2C5D80F6CEBF}" name="Definition " dataDxfId="1249"/>
    <tableColumn id="2" xr3:uid="{9C346126-22EE-4745-AD18-20BBA219A5B2}" name="Rating" dataDxfId="1248"/>
    <tableColumn id="3" xr3:uid="{70AE3DD1-1C0C-44B2-AAA3-F8944AA9EC7A}" name="Points Assigned"/>
    <tableColumn id="4" xr3:uid="{44AC7DDC-0A18-420A-B6D7-D1479D615A09}" name="Points Possible" dataDxfId="1247"/>
    <tableColumn id="5" xr3:uid="{62072DBF-6192-4D47-BA27-88C8BB406BB5}" name="Findings" dataDxfId="1246"/>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2E1627D2-317D-4177-96A1-C016FB4E34A7}" name="CapCityBudgetSection" displayName="CapCityBudgetSection" ref="A68:E73" totalsRowShown="0" headerRowDxfId="1245" headerRowBorderDxfId="1244" tableBorderDxfId="1243" totalsRowBorderDxfId="1242">
  <autoFilter ref="A68:E73" xr:uid="{2E1627D2-317D-4177-96A1-C016FB4E34A7}"/>
  <tableColumns count="5">
    <tableColumn id="1" xr3:uid="{2A2E922C-3011-4761-BDA2-BB37D746D393}" name="Definition " dataDxfId="1241"/>
    <tableColumn id="2" xr3:uid="{ED8D53B0-6385-49A9-9C9D-2921711949F5}" name="Rating" dataDxfId="1240"/>
    <tableColumn id="3" xr3:uid="{603D5346-261A-47AE-9FA9-7FB816AA4BE5}" name="Points Assigned" dataDxfId="1239"/>
    <tableColumn id="4" xr3:uid="{EBCF751A-5209-4049-97D9-A0927E32F4AB}" name="Points Possible" dataDxfId="1238"/>
    <tableColumn id="5" xr3:uid="{5DABA6F6-734F-4880-932E-282225CA3742}" name="Findings" dataDxfId="1237"/>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7A0D8301-7C1B-4DC3-82D4-225AB3E01CAC}" name="Judicial15NarrativeSection1" displayName="Judicial15NarrativeSection1" ref="A27:E32" totalsRowShown="0" headerRowDxfId="1465" headerRowBorderDxfId="1464" tableBorderDxfId="1463">
  <autoFilter ref="A27:E32" xr:uid="{7A0D8301-7C1B-4DC3-82D4-225AB3E01CAC}"/>
  <tableColumns count="5">
    <tableColumn id="1" xr3:uid="{7C98F2B8-7488-47CE-807B-5BD7929D2D9F}" name="Definition " dataDxfId="1462"/>
    <tableColumn id="2" xr3:uid="{F07E0F09-C953-414C-B024-50CD1A708FDA}" name="Rating" dataDxfId="1461"/>
    <tableColumn id="3" xr3:uid="{332C4174-875E-4F46-B4CD-77C638DA6377}" name="Points Assigned" dataDxfId="1460"/>
    <tableColumn id="4" xr3:uid="{3163E9A2-6C7B-4508-A70D-DBF672BE6534}" name="Points Possible" dataDxfId="1459"/>
    <tableColumn id="5" xr3:uid="{3C15EE9E-27BD-4B03-966A-F57C377D5988}" name="Findings"/>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7F73EC71-0AA3-4952-ACEE-971DFEB5C270}" name="CapCityNarrativeSection5" displayName="CapCityNarrativeSection5" ref="A59:E64" totalsRowShown="0" headerRowDxfId="1236" headerRowBorderDxfId="1235" tableBorderDxfId="1234" totalsRowBorderDxfId="1233">
  <autoFilter ref="A59:E64" xr:uid="{7F73EC71-0AA3-4952-ACEE-971DFEB5C270}"/>
  <tableColumns count="5">
    <tableColumn id="1" xr3:uid="{823736B6-A3E1-4BE0-BF21-8AEBCC8D25FC}" name="Definition " dataDxfId="1232"/>
    <tableColumn id="2" xr3:uid="{CD9E799C-F45F-42B8-97C2-D76AF2886957}" name="Rating" dataDxfId="1231"/>
    <tableColumn id="3" xr3:uid="{1CBEB812-A044-471C-B729-2123D4D36895}" name="Points Assigned" dataDxfId="1230"/>
    <tableColumn id="4" xr3:uid="{353114E5-50D8-43EB-A84F-8BCD11A723CD}" name="Points Possible" dataDxfId="1229"/>
    <tableColumn id="5" xr3:uid="{07CD821D-FA6D-4729-97CE-6B33E106E930}" name="Findings" dataDxfId="1228"/>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632E2B02-64DF-47B8-9C10-110F9C6BA02A}" name="CapCityNarrativeSection4" displayName="CapCityNarrativeSection4" ref="A51:E56" totalsRowShown="0" headerRowDxfId="1227" headerRowBorderDxfId="1226" tableBorderDxfId="1225" totalsRowBorderDxfId="1224">
  <autoFilter ref="A51:E56" xr:uid="{632E2B02-64DF-47B8-9C10-110F9C6BA02A}"/>
  <tableColumns count="5">
    <tableColumn id="1" xr3:uid="{BB7C91E1-5E5B-4A62-8DE1-3E6D28916B10}" name="Definition " dataDxfId="1223"/>
    <tableColumn id="2" xr3:uid="{0625C185-6B9A-4CFB-8B87-CDA4DD498F16}" name="Rating" dataDxfId="1222"/>
    <tableColumn id="3" xr3:uid="{1CBB8A67-31BD-4B55-823C-9865F005A559}" name="Points Assigned" dataDxfId="1221"/>
    <tableColumn id="4" xr3:uid="{819EAFEE-B304-4A42-BC82-5FDA7811A053}" name="Points Possible" dataDxfId="1220"/>
    <tableColumn id="5" xr3:uid="{C224EBD6-2E6D-47AC-B753-295D863900FC}" name="Findings" dataDxfId="1219"/>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C1BA08A2-3D27-4EA2-81C0-BD3C8ED2958C}" name="CapCityNarrativeSection3" displayName="CapCityNarrativeSection3" ref="A43:E48" totalsRowShown="0" headerRowDxfId="1218" headerRowBorderDxfId="1217" tableBorderDxfId="1216" totalsRowBorderDxfId="1215">
  <autoFilter ref="A43:E48" xr:uid="{C1BA08A2-3D27-4EA2-81C0-BD3C8ED2958C}"/>
  <tableColumns count="5">
    <tableColumn id="1" xr3:uid="{3BAE129D-2F62-43F6-89A4-DBFD619B256D}" name="Definition " dataDxfId="1214"/>
    <tableColumn id="2" xr3:uid="{A9B311F4-2C06-48DF-90D9-2983E428FC4C}" name="Rating" dataDxfId="1213"/>
    <tableColumn id="3" xr3:uid="{90DA30E7-3E6C-4B3D-89B4-458C5131465A}" name="Points Assigned"/>
    <tableColumn id="4" xr3:uid="{1EB52F15-1C8B-4438-8AC4-1DF0A0A92D5E}" name="Points Possible" dataDxfId="1212"/>
    <tableColumn id="5" xr3:uid="{33947F69-5740-4292-8911-E59FEF0E326D}" name="Findings"/>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BA54B81E-A78B-4E03-A97B-E3836DB53B8A}" name="CapCityNarrativeSection2" displayName="CapCityNarrativeSection2" ref="A35:E40" totalsRowShown="0" headerRowDxfId="1211" headerRowBorderDxfId="1210" tableBorderDxfId="1209" totalsRowBorderDxfId="1208">
  <autoFilter ref="A35:E40" xr:uid="{BA54B81E-A78B-4E03-A97B-E3836DB53B8A}"/>
  <tableColumns count="5">
    <tableColumn id="1" xr3:uid="{7FE7259E-71C6-42BB-9D35-FF95EB499E55}" name="Definition " dataDxfId="1207"/>
    <tableColumn id="2" xr3:uid="{CD3F5785-3FEA-47CF-99C6-31C8EC6DD808}" name="Rating" dataDxfId="1206"/>
    <tableColumn id="3" xr3:uid="{726256BA-0BBB-4790-8FDA-68113E73547C}" name="Points Assigned" dataDxfId="1205"/>
    <tableColumn id="4" xr3:uid="{22DDAC38-E55C-4857-B8C0-F3B71F9A57D8}" name="Points Possible" dataDxfId="1204"/>
    <tableColumn id="5" xr3:uid="{CA6FC47E-57B1-4988-A0C8-14A5831C8D9A}" name="Findings" dataDxfId="1203"/>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6E43C447-CA20-4649-933C-4DA98D39DB7A}" name="CapCityNarrativeSection1" displayName="CapCityNarrativeSection1" ref="A27:E32" totalsRowShown="0" headerRowDxfId="1202" headerRowBorderDxfId="1201" tableBorderDxfId="1200">
  <autoFilter ref="A27:E32" xr:uid="{6E43C447-CA20-4649-933C-4DA98D39DB7A}"/>
  <tableColumns count="5">
    <tableColumn id="1" xr3:uid="{7B29ED80-DEC9-41D2-8D65-37312E0487EC}" name="Definition " dataDxfId="1199"/>
    <tableColumn id="2" xr3:uid="{B48BC1AB-1CF0-4A35-812C-2B6E3DAB1413}" name="Rating" dataDxfId="1198"/>
    <tableColumn id="3" xr3:uid="{6CE597D9-A45F-4B04-AE8C-2068F968DCFA}" name="Points Assigned" dataDxfId="1197"/>
    <tableColumn id="4" xr3:uid="{3F0C766F-DE78-4295-968D-3A8F25014F79}" name="Points Possible" dataDxfId="1196"/>
    <tableColumn id="5" xr3:uid="{B05761CF-DF0B-48D9-A120-94FE651E063E}" name="Findings"/>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1246E363-DD76-448D-9B72-F13BCB57F285}" name="CapCityApplicationQuestions" displayName="CapCityApplicationQuestions" ref="A18:E23" totalsRowShown="0" headerRowDxfId="1195" headerRowBorderDxfId="1194" tableBorderDxfId="1193" totalsRowBorderDxfId="1192">
  <autoFilter ref="A18:E23" xr:uid="{1246E363-DD76-448D-9B72-F13BCB57F285}"/>
  <tableColumns count="5">
    <tableColumn id="1" xr3:uid="{7C53B788-CAFE-4B13-A4C5-833BE716B2E6}" name="Definition " dataDxfId="1191"/>
    <tableColumn id="2" xr3:uid="{E46E2702-D3DE-4892-9F42-8365AD74C965}" name="Rating"/>
    <tableColumn id="3" xr3:uid="{E7E0110D-9B23-4449-8656-77B906DDA37C}" name="Points Assigned" dataDxfId="1190"/>
    <tableColumn id="4" xr3:uid="{386AF639-FCA5-4E6E-B2A1-B0B908929AC8}" name="Points Possible" dataDxfId="1189"/>
    <tableColumn id="5" xr3:uid="{D5D31385-502E-4443-B7E7-A9F1EB9AD645}" name="Findings" dataDxfId="1188"/>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88D4B87A-65B4-4EE7-9B50-610C4C8181CD}" name="CapCityEvaluationCriteria" displayName="CapCityEvaluationCriteria" ref="A5:E14" totalsRowShown="0" headerRowDxfId="1187" headerRowBorderDxfId="1186" tableBorderDxfId="1185" totalsRowBorderDxfId="1184">
  <autoFilter ref="A5:E14" xr:uid="{88D4B87A-65B4-4EE7-9B50-610C4C8181CD}"/>
  <tableColumns count="5">
    <tableColumn id="1" xr3:uid="{33C2C074-FD5C-40B9-AC4F-2EE136434578}" name="Element" dataDxfId="1183"/>
    <tableColumn id="2" xr3:uid="{B2268543-14DA-4589-A22C-1FAE218EEC97}" name="Rating" dataDxfId="1182"/>
    <tableColumn id="3" xr3:uid="{DCC2F91E-3BB4-4C59-8758-D07EC5D31637}" name="Points Assigned" dataDxfId="1181"/>
    <tableColumn id="4" xr3:uid="{F4EA0F98-EBA8-4CCF-A02B-AAFBE00A4AD1}" name="Points Possible" dataDxfId="1180"/>
    <tableColumn id="5" xr3:uid="{58F95DA5-F1F1-4B12-8EAC-8A89E6CD2406}" name="Findings" dataDxfId="1179"/>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D9D5EB2-F84D-41BF-AEF7-33801F6D2514}" name="SouthwestBudgetNarrative" displayName="SouthwestBudgetNarrative" ref="A77:E82" totalsRowShown="0" headerRowDxfId="1178" headerRowBorderDxfId="1177" tableBorderDxfId="1176" totalsRowBorderDxfId="1175">
  <autoFilter ref="A77:E82" xr:uid="{0D9D5EB2-F84D-41BF-AEF7-33801F6D2514}"/>
  <tableColumns count="5">
    <tableColumn id="1" xr3:uid="{80F027B9-76C6-49E6-9AE8-4E340E11F91B}" name="Definition " dataDxfId="1174"/>
    <tableColumn id="2" xr3:uid="{36E9B020-766A-4053-BA14-8BB4C62491B3}" name="Rating" dataDxfId="1173"/>
    <tableColumn id="3" xr3:uid="{3BE04CE4-3388-407E-8AB1-5B1A443AA558}" name="Points Assigned"/>
    <tableColumn id="4" xr3:uid="{A5D10E08-43C8-482B-B0C0-6A3F7C3761B7}" name="Points Possible" dataDxfId="1172"/>
    <tableColumn id="5" xr3:uid="{7E5BF62D-4FA4-41F5-941A-9D79A2822813}" name="Findings" dataDxfId="1171"/>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4DD05D7A-A79C-4882-B8D6-6D2816C6AA03}" name="SouthwestBudgetSection" displayName="SouthwestBudgetSection" ref="A68:E73" totalsRowShown="0" headerRowDxfId="1170" headerRowBorderDxfId="1169" tableBorderDxfId="1168" totalsRowBorderDxfId="1167">
  <autoFilter ref="A68:E73" xr:uid="{4DD05D7A-A79C-4882-B8D6-6D2816C6AA03}"/>
  <tableColumns count="5">
    <tableColumn id="1" xr3:uid="{A281DD5F-18C5-4CD7-B44F-7C634842091C}" name="Definition " dataDxfId="1166"/>
    <tableColumn id="2" xr3:uid="{7E4C7746-8BEC-4C13-8305-3CF78A28F605}" name="Rating" dataDxfId="1165"/>
    <tableColumn id="3" xr3:uid="{574740B7-D199-445D-8E3F-4EC3F9F528F4}" name="Points Assigned" dataDxfId="1164"/>
    <tableColumn id="4" xr3:uid="{C1E40E12-957D-4399-96B2-06BC75B72F3C}" name="Points Possible" dataDxfId="1163"/>
    <tableColumn id="5" xr3:uid="{5B85EE0C-EA71-42FC-83D8-69DD1B89B4E3}" name="Findings" dataDxfId="1162"/>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68EAEEFB-11CF-4F0B-8346-92D9CEB3A192}" name="SouthwestNarrativeSection5" displayName="SouthwestNarrativeSection5" ref="A59:E64" totalsRowShown="0" headerRowDxfId="1161" headerRowBorderDxfId="1160" tableBorderDxfId="1159" totalsRowBorderDxfId="1158">
  <autoFilter ref="A59:E64" xr:uid="{68EAEEFB-11CF-4F0B-8346-92D9CEB3A192}"/>
  <tableColumns count="5">
    <tableColumn id="1" xr3:uid="{5023E8E4-802C-4A1B-B01A-8C776034B14E}" name="Definition " dataDxfId="1157"/>
    <tableColumn id="2" xr3:uid="{ECA93A5B-9462-46B9-B1DE-D9B2B7A8FFD4}" name="Rating" dataDxfId="1156"/>
    <tableColumn id="3" xr3:uid="{8B4001E2-4F0D-488C-AB98-9AA0B9CEB1BB}" name="Points Assigned" dataDxfId="1155"/>
    <tableColumn id="4" xr3:uid="{B6C63F2B-1A02-4D31-BAA5-DC2CB3CF2947}" name="Points Possible" dataDxfId="1154"/>
    <tableColumn id="5" xr3:uid="{BC943977-F8A6-4CA0-8083-D42A2D4CE5E8}" name="Findings" dataDxfId="1153"/>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B46394AE-71FA-4C28-9C77-2B17430EB44A}" name="Judicial15NarrativeSection2" displayName="Judicial15NarrativeSection2" ref="A35:E40" totalsRowShown="0" headerRowDxfId="1458" headerRowBorderDxfId="1457" tableBorderDxfId="1456" totalsRowBorderDxfId="1455">
  <autoFilter ref="A35:E40" xr:uid="{B46394AE-71FA-4C28-9C77-2B17430EB44A}"/>
  <tableColumns count="5">
    <tableColumn id="1" xr3:uid="{C07A4201-CF31-4BF1-B154-6CBF57853BCF}" name="Definition " dataDxfId="1454"/>
    <tableColumn id="2" xr3:uid="{8119B2EE-2EFC-4811-A234-39130E4996E5}" name="Rating" dataDxfId="1453"/>
    <tableColumn id="3" xr3:uid="{6513A92C-3FFC-47B0-8C9C-9EF88D03EAB8}" name="Points Assigned" dataDxfId="1452"/>
    <tableColumn id="4" xr3:uid="{9F12EB0E-01AD-4315-AD48-79C5BD4AA3C9}" name="Points Possible" dataDxfId="1451"/>
    <tableColumn id="5" xr3:uid="{241D4CE0-D462-42B1-9AA6-0F7ABFFCC12E}" name="Findings" dataDxfId="1450"/>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B7027365-07FA-49FE-80B8-6D27F0506607}" name="SouthwestNarrativeSection4" displayName="SouthwestNarrativeSection4" ref="A51:E56" totalsRowShown="0" headerRowDxfId="1152" headerRowBorderDxfId="1151" tableBorderDxfId="1150" totalsRowBorderDxfId="1149">
  <autoFilter ref="A51:E56" xr:uid="{B7027365-07FA-49FE-80B8-6D27F0506607}"/>
  <tableColumns count="5">
    <tableColumn id="1" xr3:uid="{D86BF9CA-D0CB-4078-A1EF-54F6F29CA6BF}" name="Definition " dataDxfId="1148"/>
    <tableColumn id="2" xr3:uid="{5ECB1477-8A5B-4965-BBC0-AC2E3F59A13C}" name="Rating" dataDxfId="1147"/>
    <tableColumn id="3" xr3:uid="{B1F66616-919B-4AD5-82C0-DB529F9AF9DE}" name="Points Assigned" dataDxfId="1146"/>
    <tableColumn id="4" xr3:uid="{70C0DA0E-0118-4911-A6C0-5820B778EA14}" name="Points Possible" dataDxfId="1145"/>
    <tableColumn id="5" xr3:uid="{045216AA-8F85-498B-AB58-992F51C471D2}" name="Findings" dataDxfId="1144"/>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57B1FD14-77E9-4332-8F7A-B22B85533275}" name="SouthwestNarrativeSection3" displayName="SouthwestNarrativeSection3" ref="A43:E48" totalsRowShown="0" headerRowDxfId="1143" headerRowBorderDxfId="1142" tableBorderDxfId="1141" totalsRowBorderDxfId="1140">
  <autoFilter ref="A43:E48" xr:uid="{57B1FD14-77E9-4332-8F7A-B22B85533275}"/>
  <tableColumns count="5">
    <tableColumn id="1" xr3:uid="{391E175A-DEAA-4F28-81F6-11DC0EB702F4}" name="Definition " dataDxfId="1139"/>
    <tableColumn id="2" xr3:uid="{D5C77247-BA0E-4EF4-9F94-DC2A9A971AA1}" name="Rating" dataDxfId="1138"/>
    <tableColumn id="3" xr3:uid="{432904C9-2B15-40CE-903B-E670F11F66CA}" name="Points Assigned" dataDxfId="1137"/>
    <tableColumn id="4" xr3:uid="{D181C4C3-F4A6-4A63-A1D3-B7EF2687289E}" name="Points Possible" dataDxfId="1136"/>
    <tableColumn id="5" xr3:uid="{0E2922CF-F98E-4CCB-BC98-F92B868A919D}" name="Findings" dataDxfId="1135"/>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5E27F5F8-7A35-4029-98E7-F435B4250D28}" name="SouthwestNarrativeSection2" displayName="SouthwestNarrativeSection2" ref="A35:E40" totalsRowShown="0" headerRowDxfId="1134" headerRowBorderDxfId="1133" tableBorderDxfId="1132" totalsRowBorderDxfId="1131">
  <autoFilter ref="A35:E40" xr:uid="{5E27F5F8-7A35-4029-98E7-F435B4250D28}"/>
  <tableColumns count="5">
    <tableColumn id="1" xr3:uid="{A5E62A57-7B0D-40E3-976D-D84BA2315BDC}" name="Definition " dataDxfId="1130"/>
    <tableColumn id="2" xr3:uid="{D7414601-284B-4B7F-A8B6-D18A9D8C43F7}" name="Rating" dataDxfId="1129"/>
    <tableColumn id="3" xr3:uid="{08706812-FA7F-432B-9E1B-7BE74BF0E7F7}" name="Points Assigned" dataDxfId="1128"/>
    <tableColumn id="4" xr3:uid="{07E6EE45-60F8-4D70-A16A-3039A65CAA5B}" name="Points Possible" dataDxfId="1127"/>
    <tableColumn id="5" xr3:uid="{EDA9F130-DC9B-4C2B-94D1-20404C3F10DB}" name="Findings" dataDxfId="1126"/>
  </tableColumns>
  <tableStyleInfo name="TableStyleLight8"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1796D61F-BFD7-48E5-B427-7DA312E1FA01}" name="SouthwestNarrativeSection1" displayName="SouthwestNarrativeSection1" ref="A27:E32" totalsRowShown="0" headerRowDxfId="1125" headerRowBorderDxfId="1124" tableBorderDxfId="1123">
  <autoFilter ref="A27:E32" xr:uid="{1796D61F-BFD7-48E5-B427-7DA312E1FA01}"/>
  <tableColumns count="5">
    <tableColumn id="1" xr3:uid="{56178779-A9D9-4A92-8BB3-658CD3384369}" name="Definition " dataDxfId="1122"/>
    <tableColumn id="2" xr3:uid="{E3458113-8FDA-4EB9-B145-34089E527AFF}" name="Rating" dataDxfId="1121"/>
    <tableColumn id="3" xr3:uid="{F7EB6ED1-2134-4883-B80E-1ADD28D9D091}" name="Points Assigned" dataDxfId="1120"/>
    <tableColumn id="4" xr3:uid="{42C67E70-7909-4F37-AD71-A79AF0B56F48}" name="Points Possible" dataDxfId="1119"/>
    <tableColumn id="5" xr3:uid="{3A43D493-4132-46D3-9922-4935E0A0990A}" name="Findings"/>
  </tableColumns>
  <tableStyleInfo name="TableStyleLight8"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F4EF100E-7436-4911-A3E2-EED28748FA26}" name="SouthwestApplicationQuestions" displayName="SouthwestApplicationQuestions" ref="A18:E23" totalsRowShown="0" headerRowDxfId="1118" headerRowBorderDxfId="1117" tableBorderDxfId="1116" totalsRowBorderDxfId="1115">
  <autoFilter ref="A18:E23" xr:uid="{F4EF100E-7436-4911-A3E2-EED28748FA26}"/>
  <tableColumns count="5">
    <tableColumn id="1" xr3:uid="{DDE7D0EF-608E-44D6-B408-6A342D0851D2}" name="Definition " dataDxfId="1114"/>
    <tableColumn id="2" xr3:uid="{60F11838-93D5-405C-8963-9415E6B17133}" name="Rating"/>
    <tableColumn id="3" xr3:uid="{A9877816-091A-4BBB-A3EF-E6BD372116D8}" name="Points Assigned" dataDxfId="1113"/>
    <tableColumn id="4" xr3:uid="{52E76BA3-C834-444E-9CB6-3F448FA0EF09}" name="Points Possible" dataDxfId="1112"/>
    <tableColumn id="5" xr3:uid="{306D0D97-6977-4187-9583-C08710987AE7}" name="Findings" dataDxfId="1111"/>
  </tableColumns>
  <tableStyleInfo name="TableStyleLight8"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A7814F56-48BC-4306-BC25-3261B5656DFE}" name="SouthwestEvaluationCriteria" displayName="SouthwestEvaluationCriteria" ref="A5:E14" totalsRowShown="0" headerRowDxfId="1110" headerRowBorderDxfId="1109" tableBorderDxfId="1108" totalsRowBorderDxfId="1107">
  <autoFilter ref="A5:E14" xr:uid="{A7814F56-48BC-4306-BC25-3261B5656DFE}"/>
  <tableColumns count="5">
    <tableColumn id="1" xr3:uid="{D2D40571-3D2D-4F4A-8D0E-6167AAD9B3E5}" name="Element" dataDxfId="1106"/>
    <tableColumn id="2" xr3:uid="{ABD9BA3F-E319-43F5-A725-D2BBF0DD93A6}" name="Rating" dataDxfId="1105"/>
    <tableColumn id="3" xr3:uid="{FA99C3BA-411F-4C66-B14E-D2A976829F2C}" name="Points Assigned" dataDxfId="1104"/>
    <tableColumn id="4" xr3:uid="{E2C2DBD2-24E0-4378-A61B-B14FAC703460}" name="Points Possible" dataDxfId="1103"/>
    <tableColumn id="5" xr3:uid="{74812C4C-B179-4FA7-95C1-A8CA20B7D2B6}" name="Findings" dataDxfId="1102"/>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4749A18A-1B16-43FE-9654-45BD68DB87B7}" name="DunklinBudgetNarrative" displayName="DunklinBudgetNarrative" ref="A77:E82" totalsRowShown="0" headerRowDxfId="1101" headerRowBorderDxfId="1100" tableBorderDxfId="1099" totalsRowBorderDxfId="1098">
  <autoFilter ref="A77:E82" xr:uid="{4749A18A-1B16-43FE-9654-45BD68DB87B7}"/>
  <tableColumns count="5">
    <tableColumn id="1" xr3:uid="{3C3EBB8E-25E3-4634-9A80-0CEAA2510687}" name="Definition " dataDxfId="1097"/>
    <tableColumn id="2" xr3:uid="{0FCBDDB3-029A-4403-95B5-D3E8E98F70B4}" name="Rating" dataDxfId="1096"/>
    <tableColumn id="3" xr3:uid="{3A55708B-7B8C-41E6-AB28-8235E0F360F8}" name="Points Assigned" dataDxfId="1095"/>
    <tableColumn id="4" xr3:uid="{3E421337-8764-4E78-991B-E375D3DF2935}" name="Points Possible" dataDxfId="1094"/>
    <tableColumn id="5" xr3:uid="{62C3B206-62AA-427E-AA98-92D9A8C29732}" name="Findings" dataDxfId="1093"/>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DEE9D404-CB72-406A-839E-EDE844D0DD9E}" name="DunklinBudgetSection" displayName="DunklinBudgetSection" ref="A68:E73" totalsRowShown="0" headerRowDxfId="1092" headerRowBorderDxfId="1091" tableBorderDxfId="1090" totalsRowBorderDxfId="1089">
  <autoFilter ref="A68:E73" xr:uid="{DEE9D404-CB72-406A-839E-EDE844D0DD9E}"/>
  <tableColumns count="5">
    <tableColumn id="1" xr3:uid="{DAEECC09-02AA-41AD-861F-10FBBB441EEC}" name="Definition " dataDxfId="1088"/>
    <tableColumn id="2" xr3:uid="{8801A0EE-B9EB-4245-B2C6-B55BBD21A9EF}" name="Rating" dataDxfId="1087"/>
    <tableColumn id="3" xr3:uid="{27D2D77A-E975-45C9-82F6-BDE7A4B429A2}" name="Points Assigned" dataDxfId="1086"/>
    <tableColumn id="4" xr3:uid="{CC140A7C-BB27-498E-91BD-654FF2D4685B}" name="Points Possible" dataDxfId="1085"/>
    <tableColumn id="5" xr3:uid="{2EE277D5-3AB6-46ED-9D34-87E6A65340D2}" name="Findings" dataDxfId="1084"/>
  </tableColumns>
  <tableStyleInfo name="TableStyleLight8"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8703CF43-3B9C-4FCB-A4DD-82335C4E57BF}" name="DunklinNarrativeSection5" displayName="DunklinNarrativeSection5" ref="A59:E64" totalsRowShown="0" headerRowDxfId="1083" headerRowBorderDxfId="1082" tableBorderDxfId="1081" totalsRowBorderDxfId="1080">
  <autoFilter ref="A59:E64" xr:uid="{8703CF43-3B9C-4FCB-A4DD-82335C4E57BF}"/>
  <tableColumns count="5">
    <tableColumn id="1" xr3:uid="{FEA8054C-3305-4268-92C0-3F66464A6438}" name="Definition " dataDxfId="1079"/>
    <tableColumn id="2" xr3:uid="{F9C245F4-1A84-443F-ACAC-8CD747D5DA4C}" name="Rating" dataDxfId="1078"/>
    <tableColumn id="3" xr3:uid="{36ED58AB-8E81-421F-B521-A0A1AA93DD20}" name="Points Assigned" dataDxfId="1077"/>
    <tableColumn id="4" xr3:uid="{7FEA6C34-60B7-453F-AEEB-42324C8B684B}" name="Points Possible" dataDxfId="1076"/>
    <tableColumn id="5" xr3:uid="{5FA18FCA-ADD0-4EE4-8B8C-A6866E6708B0}" name="Findings" dataDxfId="1075"/>
  </tableColumns>
  <tableStyleInfo name="TableStyleLight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57BFA558-F07D-43A4-AB57-F94370D4DA04}" name="DunklinNarrativeSection4" displayName="DunklinNarrativeSection4" ref="A51:E56" totalsRowShown="0" headerRowDxfId="1074" headerRowBorderDxfId="1073" tableBorderDxfId="1072" totalsRowBorderDxfId="1071">
  <autoFilter ref="A51:E56" xr:uid="{57BFA558-F07D-43A4-AB57-F94370D4DA04}"/>
  <tableColumns count="5">
    <tableColumn id="1" xr3:uid="{287A8162-5768-4A07-97CC-01C9D669E93D}" name="Definition " dataDxfId="1070"/>
    <tableColumn id="2" xr3:uid="{19D2384B-86AD-4ABE-A9A4-E43DEFA85A1B}" name="Rating" dataDxfId="1069"/>
    <tableColumn id="3" xr3:uid="{5DB9B680-174A-4E59-897B-FB2081561DCB}" name="Points Assigned" dataDxfId="1068"/>
    <tableColumn id="4" xr3:uid="{D83B1E99-FEBE-4285-A996-AFD5F6DC1456}" name="Points Possible" dataDxfId="1067"/>
    <tableColumn id="5" xr3:uid="{5DE11E33-52F0-4650-BDDC-8C741FDE130C}" name="Findings" dataDxfId="1066"/>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DC96B7C2-3EDE-4FA1-9285-D98BB2BCE77A}" name="Judicial15NarrativeSection3" displayName="Judicial15NarrativeSection3" ref="A43:E48" totalsRowShown="0" headerRowDxfId="1449" headerRowBorderDxfId="1448" tableBorderDxfId="1447" totalsRowBorderDxfId="1446">
  <autoFilter ref="A43:E48" xr:uid="{DC96B7C2-3EDE-4FA1-9285-D98BB2BCE77A}"/>
  <tableColumns count="5">
    <tableColumn id="1" xr3:uid="{BE212B75-A952-4564-ADC7-BF3A74F16B28}" name="Definition " dataDxfId="1445"/>
    <tableColumn id="2" xr3:uid="{6EAB6247-15BF-44E1-B266-0244165E5A1A}" name="Rating" dataDxfId="1444"/>
    <tableColumn id="3" xr3:uid="{43CDAE0F-179C-4DF7-A6E4-B7EADAE2F9A4}" name="Points Assigned" dataDxfId="1443"/>
    <tableColumn id="4" xr3:uid="{A3E8D7DA-C37F-423E-9A5E-5158879A1C6D}" name="Points Possible" dataDxfId="1442"/>
    <tableColumn id="5" xr3:uid="{3329B756-A8AD-41C7-A2D1-05ABD84329C4}" name="Findings" dataDxfId="1441"/>
  </tableColumns>
  <tableStyleInfo name="TableStyleLight8"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2FFC436A-7CFF-4C82-95D9-8A610B1D2C70}" name="DunklinNarrativeSection3" displayName="DunklinNarrativeSection3" ref="A43:E48" totalsRowShown="0" headerRowDxfId="1065" headerRowBorderDxfId="1064" tableBorderDxfId="1063" totalsRowBorderDxfId="1062">
  <autoFilter ref="A43:E48" xr:uid="{2FFC436A-7CFF-4C82-95D9-8A610B1D2C70}"/>
  <tableColumns count="5">
    <tableColumn id="1" xr3:uid="{0092105F-1534-49F0-BB95-23E2F276A624}" name="Definition " dataDxfId="1061"/>
    <tableColumn id="2" xr3:uid="{C0E01CAE-5D41-46FC-BD99-53CF5A5251E9}" name="Rating" dataDxfId="1060"/>
    <tableColumn id="3" xr3:uid="{C48CB9E2-B712-4990-914A-152E36C6D95A}" name="Points Assigned" dataDxfId="1059"/>
    <tableColumn id="4" xr3:uid="{5EE3CCB9-52C5-4444-9F70-63F5D252FD29}" name="Points Possible" dataDxfId="1058"/>
    <tableColumn id="5" xr3:uid="{F9DC15D8-F0F6-4453-ADFA-C51C883D79CB}" name="Findings" dataDxfId="1057"/>
  </tableColumns>
  <tableStyleInfo name="TableStyleLight8"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E685BED4-00B4-4F9E-9B09-405C118A00B3}" name="DunklinNarrativeSection2" displayName="DunklinNarrativeSection2" ref="A35:E40" totalsRowShown="0" headerRowDxfId="1056" headerRowBorderDxfId="1055" tableBorderDxfId="1054" totalsRowBorderDxfId="1053">
  <autoFilter ref="A35:E40" xr:uid="{E685BED4-00B4-4F9E-9B09-405C118A00B3}"/>
  <tableColumns count="5">
    <tableColumn id="1" xr3:uid="{107DF0E3-9759-4636-8DA1-17A839EBF3FE}" name="Definition " dataDxfId="1052"/>
    <tableColumn id="2" xr3:uid="{87593398-0D14-411E-91D7-6775FBD2833E}" name="Rating" dataDxfId="1051"/>
    <tableColumn id="3" xr3:uid="{EFD82416-0149-4F0E-B912-75097BC67F0A}" name="Points Assigned" dataDxfId="1050"/>
    <tableColumn id="4" xr3:uid="{B910537B-9A50-4B9D-9D12-A8B9E559E35D}" name="Points Possible" dataDxfId="1049"/>
    <tableColumn id="5" xr3:uid="{8425157E-6D12-4D67-BD70-A2BE1313A7B5}" name="Findings" dataDxfId="1048"/>
  </tableColumns>
  <tableStyleInfo name="TableStyleLight8"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5FBF4F1E-E1B3-4CBB-93A5-4E71F5B3420A}" name="DunklinNarrativeSection1" displayName="DunklinNarrativeSection1" ref="A27:E32" totalsRowShown="0" headerRowDxfId="1047" headerRowBorderDxfId="1046" tableBorderDxfId="1045">
  <autoFilter ref="A27:E32" xr:uid="{5FBF4F1E-E1B3-4CBB-93A5-4E71F5B3420A}"/>
  <tableColumns count="5">
    <tableColumn id="1" xr3:uid="{E98BC616-6991-47B6-A563-6A465DC41366}" name="Definition " dataDxfId="1044"/>
    <tableColumn id="2" xr3:uid="{03E25146-756F-4E40-99B9-B33D102908CA}" name="Rating" dataDxfId="1043"/>
    <tableColumn id="3" xr3:uid="{E11DF3E5-9FD5-4548-98A5-9064C8D8BD5C}" name="Points Assigned" dataDxfId="1042"/>
    <tableColumn id="4" xr3:uid="{039D3E12-D5FD-4DA4-AAA6-83505D4B021F}" name="Points Possible" dataDxfId="1041"/>
    <tableColumn id="5" xr3:uid="{51310560-9029-4BBD-B0B1-3B62C50F1E85}" name="Findings"/>
  </tableColumns>
  <tableStyleInfo name="TableStyleLight8"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44F954BD-178D-4F9C-B086-C65DC5EC5EA1}" name="DunklinApplicationQuestions" displayName="DunklinApplicationQuestions" ref="A18:E23" totalsRowShown="0" headerRowDxfId="1040" headerRowBorderDxfId="1039" tableBorderDxfId="1038" totalsRowBorderDxfId="1037">
  <autoFilter ref="A18:E23" xr:uid="{44F954BD-178D-4F9C-B086-C65DC5EC5EA1}"/>
  <tableColumns count="5">
    <tableColumn id="1" xr3:uid="{6FA9D787-B54E-42C3-A438-F6C47DE562AC}" name="Definition " dataDxfId="1036"/>
    <tableColumn id="2" xr3:uid="{B57970E1-66C0-4A2B-AF5E-99751E866BFD}" name="Rating" dataDxfId="1035"/>
    <tableColumn id="3" xr3:uid="{510F66D2-9AB7-4421-862C-E823E6A1D10A}" name="Points Assigned" dataDxfId="1034"/>
    <tableColumn id="4" xr3:uid="{8AF63C34-E5B1-4035-AFC4-7E88AA3DA99B}" name="Points Possible" dataDxfId="1033"/>
    <tableColumn id="5" xr3:uid="{D5A61F1D-6D25-48B1-A763-C5B5B38A03F0}" name="Findings" dataDxfId="1032"/>
  </tableColumns>
  <tableStyleInfo name="TableStyleLight8"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411D646A-ED8B-4B27-B241-A7C961F69EFE}" name="DunklinEvaluationCriteria" displayName="DunklinEvaluationCriteria" ref="A5:E14" totalsRowShown="0" headerRowDxfId="1031" headerRowBorderDxfId="1030" tableBorderDxfId="1029" totalsRowBorderDxfId="1028">
  <autoFilter ref="A5:E14" xr:uid="{411D646A-ED8B-4B27-B241-A7C961F69EFE}"/>
  <tableColumns count="5">
    <tableColumn id="1" xr3:uid="{9979937B-C73D-44DC-860A-FEE8E9EABA25}" name="Element" dataDxfId="1027"/>
    <tableColumn id="2" xr3:uid="{C9FE1956-23F9-470D-923E-85CE303B9027}" name="Rating" dataDxfId="1026"/>
    <tableColumn id="3" xr3:uid="{1B981104-38E9-4970-9EE2-CAE7EC721D02}" name="Points Assigned" dataDxfId="1025"/>
    <tableColumn id="4" xr3:uid="{DE04947D-E425-4694-9F06-530B3ACBAA0D}" name="Points Possible" dataDxfId="1024"/>
    <tableColumn id="5" xr3:uid="{E72F38B2-8006-4D6D-A904-189A7324A1BF}" name="Findings" dataDxfId="1023"/>
  </tableColumns>
  <tableStyleInfo name="TableStyleLight8"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E98F3460-E338-44E3-A106-B1A234213419}" name="Judicial25EvaluationCriteria" displayName="Judicial25EvaluationCriteria" ref="A5:E14" totalsRowShown="0" headerRowDxfId="1022" headerRowBorderDxfId="1021" tableBorderDxfId="1020" totalsRowBorderDxfId="1019">
  <autoFilter ref="A5:E14" xr:uid="{E98F3460-E338-44E3-A106-B1A234213419}"/>
  <tableColumns count="5">
    <tableColumn id="1" xr3:uid="{80FF341E-2566-439D-927D-6D3AE6A233B7}" name="Element" dataDxfId="1018"/>
    <tableColumn id="2" xr3:uid="{215EBFA4-B734-48C0-A80E-D4D05FE3F14E}" name="Rating" dataDxfId="1017"/>
    <tableColumn id="3" xr3:uid="{BE73ACDF-E1D9-469F-9B59-A36DE6F43919}" name="Points Assigned" dataDxfId="1016"/>
    <tableColumn id="4" xr3:uid="{A3FD46F0-9EAF-4101-AE44-69EE7C3E3D7D}" name="Points Possible" dataDxfId="1015"/>
    <tableColumn id="5" xr3:uid="{26D21981-B2DF-408B-9243-3491EED08B7E}" name="Findings" dataDxfId="1014"/>
  </tableColumns>
  <tableStyleInfo name="TableStyleLight8"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21AD101D-F777-4B39-B5F3-4DFE50EA0F29}" name="Judicial25ApplicationQuestions" displayName="Judicial25ApplicationQuestions" ref="A18:E23" totalsRowShown="0" headerRowDxfId="1013" headerRowBorderDxfId="1012" tableBorderDxfId="1011" totalsRowBorderDxfId="1010">
  <autoFilter ref="A18:E23" xr:uid="{21AD101D-F777-4B39-B5F3-4DFE50EA0F29}"/>
  <tableColumns count="5">
    <tableColumn id="1" xr3:uid="{1FCAD317-9CF5-4D5A-A052-49580B712F11}" name="Definition " dataDxfId="1009"/>
    <tableColumn id="2" xr3:uid="{4C789FCC-A535-4A94-A455-A2FE4C436A1C}" name="Rating" dataDxfId="1008"/>
    <tableColumn id="3" xr3:uid="{4FAA1ADE-1FD7-4300-B466-9C27462F328D}" name="Points Assigned" dataDxfId="1007"/>
    <tableColumn id="4" xr3:uid="{B1D2770A-D279-4B40-AD77-F0C5E1F301CD}" name="Points Possible" dataDxfId="1006"/>
    <tableColumn id="5" xr3:uid="{F7FDB02C-4407-451F-851D-C74994131975}" name="Findings" dataDxfId="1005"/>
  </tableColumns>
  <tableStyleInfo name="TableStyleLight8"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51A6CBF2-1F4A-4250-928D-0698A9B7AF52}" name="Judicial25NarrativeSection1" displayName="Judicial25NarrativeSection1" ref="A27:E32" totalsRowShown="0" headerRowDxfId="1004" headerRowBorderDxfId="1003" tableBorderDxfId="1002">
  <autoFilter ref="A27:E32" xr:uid="{51A6CBF2-1F4A-4250-928D-0698A9B7AF52}"/>
  <tableColumns count="5">
    <tableColumn id="1" xr3:uid="{2733F925-D9DE-4A9B-8085-58CD1DA4F69D}" name="Definition " dataDxfId="1001"/>
    <tableColumn id="2" xr3:uid="{20BEB4DD-C246-4A1D-A0D1-7FD17BC0586B}" name="Rating" dataDxfId="1000"/>
    <tableColumn id="3" xr3:uid="{9D5C151E-067E-44FD-A67D-170A457BD6F8}" name="Points Assigned" dataDxfId="999"/>
    <tableColumn id="4" xr3:uid="{A623C220-0669-4A9A-A7B9-8986174C8CE4}" name="Points Possible" dataDxfId="998"/>
    <tableColumn id="5" xr3:uid="{9FD152AA-C61B-4D88-AF51-05BDAC445B97}" name="Findings"/>
  </tableColumns>
  <tableStyleInfo name="TableStyleLight8"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42E7D348-C7E4-4CCE-8142-4A7973616B67}" name="Judicial25NarrativeSection2" displayName="Judicial25NarrativeSection2" ref="A35:E40" totalsRowShown="0" headerRowDxfId="997" headerRowBorderDxfId="996" tableBorderDxfId="995" totalsRowBorderDxfId="994">
  <autoFilter ref="A35:E40" xr:uid="{42E7D348-C7E4-4CCE-8142-4A7973616B67}"/>
  <tableColumns count="5">
    <tableColumn id="1" xr3:uid="{E7757DDF-3F6D-411E-8744-71D82F652CE4}" name="Definition " dataDxfId="993"/>
    <tableColumn id="2" xr3:uid="{CC18EB7A-97D2-45CF-A9FD-A9F845CCD980}" name="Rating" dataDxfId="992"/>
    <tableColumn id="3" xr3:uid="{1489DBDA-E536-4554-A50B-EFA5028CFCB3}" name="Points Assigned" dataDxfId="991"/>
    <tableColumn id="4" xr3:uid="{DA7D074B-61BF-4444-BB54-816576837F38}" name="Points Possible" dataDxfId="990"/>
    <tableColumn id="5" xr3:uid="{FD28C13E-137C-4B30-BBF9-259C940924B9}" name="Findings" dataDxfId="989"/>
  </tableColumns>
  <tableStyleInfo name="TableStyleLight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2D82901-C34A-4A1E-9418-7B2FA1923241}" name="Judicial25NarrativeSection3" displayName="Judicial25NarrativeSection3" ref="A43:E48" totalsRowShown="0" headerRowDxfId="988" headerRowBorderDxfId="987" tableBorderDxfId="986" totalsRowBorderDxfId="985">
  <autoFilter ref="A43:E48" xr:uid="{02D82901-C34A-4A1E-9418-7B2FA1923241}"/>
  <tableColumns count="5">
    <tableColumn id="1" xr3:uid="{99F31751-5B3E-45BB-9E98-A1700C70E82C}" name="Definition " dataDxfId="984"/>
    <tableColumn id="2" xr3:uid="{A36F5373-D0F5-4417-85E2-2FEC6CE52D39}" name="Rating" dataDxfId="983"/>
    <tableColumn id="3" xr3:uid="{B1ABF0AE-231E-4502-B3E4-9DB8F05AEEF8}" name="Points Assigned" dataDxfId="982"/>
    <tableColumn id="4" xr3:uid="{3EE36717-C15E-4B54-B670-92AA952179D6}" name="Points Possible" dataDxfId="981"/>
    <tableColumn id="5" xr3:uid="{C93D4883-685A-42AB-85B5-8F99674AB1AA}" name="Findings" dataDxfId="98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DA4C940E-91F7-47AD-8A6A-84893F7E719E}" name="Judicial15NarrativeSection4" displayName="Judicial15NarrativeSection4" ref="A51:E56" totalsRowShown="0" headerRowDxfId="1440" headerRowBorderDxfId="1439" tableBorderDxfId="1438" totalsRowBorderDxfId="1437">
  <autoFilter ref="A51:E56" xr:uid="{DA4C940E-91F7-47AD-8A6A-84893F7E719E}"/>
  <tableColumns count="5">
    <tableColumn id="1" xr3:uid="{CB3C65AF-8C18-4E53-8C37-F1E150A1A01F}" name="Definition " dataDxfId="1436"/>
    <tableColumn id="2" xr3:uid="{C015C9E2-DCD7-4E12-B079-F1A41608B602}" name="Rating" dataDxfId="1435"/>
    <tableColumn id="3" xr3:uid="{A241F1D9-E817-4F96-BC7A-D3C37A73E628}" name="Points Assigned" dataDxfId="1434"/>
    <tableColumn id="4" xr3:uid="{240F601F-DDE0-440E-8B07-D5117F8D81CA}" name="Points Possible" dataDxfId="1433"/>
    <tableColumn id="5" xr3:uid="{64D81C45-3A0D-4FBC-9C14-0DC04626F4D3}" name="Findings" dataDxfId="1432"/>
  </tableColumns>
  <tableStyleInfo name="TableStyleLight8"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CE36DBED-0B7B-488B-8B2B-B14ADA9C8010}" name="Judicial25NarrativeSection4" displayName="Judicial25NarrativeSection4" ref="A51:E56" totalsRowShown="0" headerRowDxfId="979" headerRowBorderDxfId="978" tableBorderDxfId="977" totalsRowBorderDxfId="976">
  <autoFilter ref="A51:E56" xr:uid="{CE36DBED-0B7B-488B-8B2B-B14ADA9C8010}"/>
  <tableColumns count="5">
    <tableColumn id="1" xr3:uid="{49221EC7-2A68-4179-9244-7A99278C348A}" name="Definition " dataDxfId="975"/>
    <tableColumn id="2" xr3:uid="{A318F9C4-7DFC-49D1-A15B-CFAC1179B2D8}" name="Rating" dataDxfId="974"/>
    <tableColumn id="3" xr3:uid="{180749A5-B15B-428F-B860-F2EC07D12638}" name="Points Assigned" dataDxfId="973"/>
    <tableColumn id="4" xr3:uid="{C0502C5F-C037-4B9B-9DE8-F949117F259E}" name="Points Possible" dataDxfId="972"/>
    <tableColumn id="5" xr3:uid="{CACC08E1-7F4E-4B3E-8940-D5C44221D8BC}" name="Findings" dataDxfId="971"/>
  </tableColumns>
  <tableStyleInfo name="TableStyleLight8"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D7DF1AF4-131C-44E5-A328-6B2B1E7BFA86}" name="Judicial25NarrativeSection5" displayName="Judicial25NarrativeSection5" ref="A59:E64" totalsRowShown="0" headerRowDxfId="970" headerRowBorderDxfId="969" tableBorderDxfId="968" totalsRowBorderDxfId="967">
  <autoFilter ref="A59:E64" xr:uid="{D7DF1AF4-131C-44E5-A328-6B2B1E7BFA86}"/>
  <tableColumns count="5">
    <tableColumn id="1" xr3:uid="{79AA66D9-636B-4FAB-B1FE-E5F96B63B666}" name="Definition " dataDxfId="966"/>
    <tableColumn id="2" xr3:uid="{C11FEF79-ADB1-4CAC-A69A-7F3B614E8C9E}" name="Rating" dataDxfId="965"/>
    <tableColumn id="3" xr3:uid="{BC3A5FF0-4930-4EBB-BC26-E2657953EA5A}" name="Points Assigned" dataDxfId="964"/>
    <tableColumn id="4" xr3:uid="{8C5937AF-7098-4C32-8485-5A08B8E419E4}" name="Points Possible" dataDxfId="963"/>
    <tableColumn id="5" xr3:uid="{444EF029-AB27-46C4-88AE-E1B18FA76D52}" name="Findings" dataDxfId="962"/>
  </tableColumns>
  <tableStyleInfo name="TableStyleLight8"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88B6122F-4C5F-4317-8D86-D9DDBCF832AD}" name="Judicial25BudgetSection" displayName="Judicial25BudgetSection" ref="A68:E73" totalsRowShown="0" headerRowDxfId="961" headerRowBorderDxfId="960" tableBorderDxfId="959" totalsRowBorderDxfId="958">
  <autoFilter ref="A68:E73" xr:uid="{88B6122F-4C5F-4317-8D86-D9DDBCF832AD}"/>
  <tableColumns count="5">
    <tableColumn id="1" xr3:uid="{DE075BB2-D545-40DC-A39C-8D4ADC945686}" name="Definition " dataDxfId="957"/>
    <tableColumn id="2" xr3:uid="{813DBA8D-8AD1-4AF9-AE94-6784B14E657E}" name="Rating" dataDxfId="956"/>
    <tableColumn id="3" xr3:uid="{4E1559BC-6A6B-4B91-B7FD-C8273775226F}" name="Points Assigned" dataDxfId="955"/>
    <tableColumn id="4" xr3:uid="{7B799EEB-11CE-41A2-B9BB-9EBD47B9BA8A}" name="Points Possible" dataDxfId="954"/>
    <tableColumn id="5" xr3:uid="{B7EBC23F-68EB-47E1-B0D7-42727B635B78}" name="Findings" dataDxfId="953"/>
  </tableColumns>
  <tableStyleInfo name="TableStyleLight8"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6DD3348-4124-4DB0-B170-86A65051901D}" name="Judicial25BudgetNarrative" displayName="Judicial25BudgetNarrative" ref="A77:E82" totalsRowShown="0" headerRowDxfId="952" headerRowBorderDxfId="951" tableBorderDxfId="950" totalsRowBorderDxfId="949">
  <autoFilter ref="A77:E82" xr:uid="{06DD3348-4124-4DB0-B170-86A65051901D}"/>
  <tableColumns count="5">
    <tableColumn id="1" xr3:uid="{2678123C-3D37-4973-ABE5-E7B8E32D2F44}" name="Definition " dataDxfId="948"/>
    <tableColumn id="2" xr3:uid="{2AE11A4C-3CA0-44F9-A057-10EB1BA1A0A3}" name="Rating" dataDxfId="947"/>
    <tableColumn id="3" xr3:uid="{B8A225A3-39A9-4AED-81C3-92E10F4ECD50}" name="Points Assigned" dataDxfId="946"/>
    <tableColumn id="4" xr3:uid="{CFC1EA84-23F5-4380-88C2-C0A9135418F5}" name="Points Possible" dataDxfId="945"/>
    <tableColumn id="5" xr3:uid="{732ED37E-96FE-4F4D-9113-75BBE62EF919}" name="Findings" dataDxfId="944"/>
  </tableColumns>
  <tableStyleInfo name="TableStyleLight8"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7CB85D4F-5181-4910-82F9-358E4C109B6A}" name="VoicesEvaluationCriteria" displayName="VoicesEvaluationCriteria" ref="A5:E14" totalsRowShown="0" headerRowDxfId="943" headerRowBorderDxfId="942" tableBorderDxfId="941" totalsRowBorderDxfId="940">
  <autoFilter ref="A5:E14" xr:uid="{7CB85D4F-5181-4910-82F9-358E4C109B6A}"/>
  <tableColumns count="5">
    <tableColumn id="1" xr3:uid="{F0CA600D-87F8-4D8E-AF5A-DAFD692F875D}" name="Element" dataDxfId="939"/>
    <tableColumn id="2" xr3:uid="{7C5C69BE-A693-45FE-9313-C3A2D29FA427}" name="Rating" dataDxfId="938"/>
    <tableColumn id="3" xr3:uid="{1CEF225F-3B56-449D-ACC1-F294FD82ACEF}" name="Points Assigned" dataDxfId="937"/>
    <tableColumn id="4" xr3:uid="{9BB03106-785A-4699-8B72-8527B2191785}" name="Points Possible" dataDxfId="936"/>
    <tableColumn id="5" xr3:uid="{F9F392DE-8CC3-4C95-B149-10026A289A77}" name="Findings" dataDxfId="935"/>
  </tableColumns>
  <tableStyleInfo name="TableStyleLight8"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BBC714E3-64AE-480A-9631-DA90F8252E8D}" name="VoicesApplicationQuestions" displayName="VoicesApplicationQuestions" ref="A18:E23" totalsRowShown="0" headerRowDxfId="934" headerRowBorderDxfId="933" tableBorderDxfId="932" totalsRowBorderDxfId="931">
  <autoFilter ref="A18:E23" xr:uid="{BBC714E3-64AE-480A-9631-DA90F8252E8D}"/>
  <tableColumns count="5">
    <tableColumn id="1" xr3:uid="{34B64407-A43E-49D9-B560-B16016496974}" name="Definition " dataDxfId="930"/>
    <tableColumn id="2" xr3:uid="{4BE6E82D-6F51-48A8-96D9-F376B1DB4718}" name="Rating" dataDxfId="929"/>
    <tableColumn id="3" xr3:uid="{FEDD6FDC-98F9-4039-B589-425D2A79B1BC}" name="Points Assigned" dataDxfId="928"/>
    <tableColumn id="4" xr3:uid="{DDD8AC89-C43E-4C83-A913-BFE71E6AF0DD}" name="Points Possible" dataDxfId="927"/>
    <tableColumn id="5" xr3:uid="{9AACED32-2FFE-4399-8792-A4F250011167}" name="Findings" dataDxfId="926"/>
  </tableColumns>
  <tableStyleInfo name="TableStyleLight8"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3B995838-8DB0-4126-961B-8DE078C8E6FA}" name="VoicesNarrativeSection1" displayName="VoicesNarrativeSection1" ref="A27:E32" totalsRowShown="0" headerRowDxfId="925" headerRowBorderDxfId="924" tableBorderDxfId="923">
  <autoFilter ref="A27:E32" xr:uid="{3B995838-8DB0-4126-961B-8DE078C8E6FA}"/>
  <tableColumns count="5">
    <tableColumn id="1" xr3:uid="{0227DA68-F316-4571-AE56-CEF8AA880758}" name="Definition " dataDxfId="922"/>
    <tableColumn id="2" xr3:uid="{2B9C6E7A-647D-4C0E-B3EA-2336CA9F2205}" name="Rating" dataDxfId="921"/>
    <tableColumn id="3" xr3:uid="{9618A795-BE11-436C-8ED8-56B0DE78D412}" name="Points Assigned" dataDxfId="920"/>
    <tableColumn id="4" xr3:uid="{5315C98D-B969-4077-A737-B2B2C9726A36}" name="Points Possible" dataDxfId="919"/>
    <tableColumn id="5" xr3:uid="{30F8FE63-623E-469D-9481-A8E1C403992B}" name="Findings"/>
  </tableColumns>
  <tableStyleInfo name="TableStyleLight8"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B776FA62-D1E3-4688-B82A-E6BD09DE6D89}" name="VoicesNarrativeSection2" displayName="VoicesNarrativeSection2" ref="A35:E40" totalsRowShown="0" headerRowDxfId="918" headerRowBorderDxfId="917" tableBorderDxfId="916" totalsRowBorderDxfId="915">
  <autoFilter ref="A35:E40" xr:uid="{B776FA62-D1E3-4688-B82A-E6BD09DE6D89}"/>
  <tableColumns count="5">
    <tableColumn id="1" xr3:uid="{F9441DBE-D957-49BD-BE46-488E414EA2B5}" name="Definition " dataDxfId="914"/>
    <tableColumn id="2" xr3:uid="{26959D4B-7CB8-4BF0-9A46-BF61F05F4D43}" name="Rating" dataDxfId="913"/>
    <tableColumn id="3" xr3:uid="{4E4EFFCC-2CC9-416C-9095-0FFE565D7AB4}" name="Points Assigned" dataDxfId="912"/>
    <tableColumn id="4" xr3:uid="{50DE5F09-C1A4-4AF4-8D35-705BFEA07AEA}" name="Points Possible" dataDxfId="911"/>
    <tableColumn id="5" xr3:uid="{47853FAE-4104-4146-8E11-FCFCD4E289B4}" name="Findings" dataDxfId="910"/>
  </tableColumns>
  <tableStyleInfo name="TableStyleLight8"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C7D3EC08-6F78-49BA-B36F-156EB5B0E488}" name="VoicesNarrativeSection3" displayName="VoicesNarrativeSection3" ref="A43:E48" totalsRowShown="0" headerRowDxfId="909" headerRowBorderDxfId="908" tableBorderDxfId="907" totalsRowBorderDxfId="906">
  <autoFilter ref="A43:E48" xr:uid="{C7D3EC08-6F78-49BA-B36F-156EB5B0E488}"/>
  <tableColumns count="5">
    <tableColumn id="1" xr3:uid="{012D8988-1B07-4E1F-8EB8-1875C7DDB63A}" name="Definition " dataDxfId="905"/>
    <tableColumn id="2" xr3:uid="{DF10839F-8413-4ED0-A3AC-3A3BEF083434}" name="Rating" dataDxfId="904"/>
    <tableColumn id="3" xr3:uid="{C6868D1C-05D4-46A1-8073-C7DCF9449814}" name="Points Assigned" dataDxfId="903"/>
    <tableColumn id="4" xr3:uid="{CC936F60-0D43-415A-937E-2A0EAD61CDE8}" name="Points Possible" dataDxfId="902"/>
    <tableColumn id="5" xr3:uid="{C7F065C0-98AA-4F79-A806-013A332DE427}" name="Findings"/>
  </tableColumns>
  <tableStyleInfo name="TableStyleLight8"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667EE41F-AA19-4793-ABE2-C058F2C4925D}" name="VoicesNarrationSection4" displayName="VoicesNarrationSection4" ref="A51:E56" totalsRowShown="0" headerRowDxfId="901" headerRowBorderDxfId="900" tableBorderDxfId="899" totalsRowBorderDxfId="898">
  <autoFilter ref="A51:E56" xr:uid="{667EE41F-AA19-4793-ABE2-C058F2C4925D}"/>
  <tableColumns count="5">
    <tableColumn id="1" xr3:uid="{EAE701C6-7A7E-4961-9FF5-719770BCD7C7}" name="Definition " dataDxfId="897"/>
    <tableColumn id="2" xr3:uid="{2AA6CD6D-CA9C-4A68-BB9C-2721AA0CE0BF}" name="Rating" dataDxfId="896"/>
    <tableColumn id="3" xr3:uid="{9F4111F4-D1A1-4B95-86E7-2D24BC1E29FA}" name="Points Assigned" dataDxfId="895"/>
    <tableColumn id="4" xr3:uid="{7B23DE0D-D531-4E28-84DC-29A59E540A45}" name="Points Possible" dataDxfId="894"/>
    <tableColumn id="5" xr3:uid="{731B98FB-7A49-4506-AE27-B2FB37FFF6ED}" name="Findings" dataDxfId="89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6A441B6-C911-4FD9-B802-092AE25B5F6E}" name="Judicial15NarrativeSection5" displayName="Judicial15NarrativeSection5" ref="A59:E64" totalsRowShown="0" headerRowDxfId="1431" headerRowBorderDxfId="1430" tableBorderDxfId="1429" totalsRowBorderDxfId="1428">
  <autoFilter ref="A59:E64" xr:uid="{06A441B6-C911-4FD9-B802-092AE25B5F6E}"/>
  <tableColumns count="5">
    <tableColumn id="1" xr3:uid="{B078588B-B660-4119-8D01-2F95D85FACE1}" name="Definition " dataDxfId="1427"/>
    <tableColumn id="2" xr3:uid="{B107E63D-6808-47D8-8F06-970E97E1DC0B}" name="Rating" dataDxfId="1426"/>
    <tableColumn id="3" xr3:uid="{236C7BE5-3688-4F25-BFDB-CF974F4A939A}" name="Points Assigned" dataDxfId="1425"/>
    <tableColumn id="4" xr3:uid="{9D171CF0-4D24-4DB0-B534-6CBB399DEF19}" name="Points Possible" dataDxfId="1424"/>
    <tableColumn id="5" xr3:uid="{4B628316-D296-473C-B7CE-1BA408EB2DFF}" name="Findings" dataDxfId="1423"/>
  </tableColumns>
  <tableStyleInfo name="TableStyleLight8"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FF8130DA-F353-473C-B517-1A0014894465}" name="VoicesNarrativeSection5" displayName="VoicesNarrativeSection5" ref="A59:E64" totalsRowShown="0" headerRowDxfId="892" headerRowBorderDxfId="891" tableBorderDxfId="890" totalsRowBorderDxfId="889">
  <autoFilter ref="A59:E64" xr:uid="{FF8130DA-F353-473C-B517-1A0014894465}"/>
  <tableColumns count="5">
    <tableColumn id="1" xr3:uid="{8A5C11D5-A2C8-4717-9034-4634EA0C6A4E}" name="Definition " dataDxfId="888"/>
    <tableColumn id="2" xr3:uid="{BD377C53-37CC-4931-BC7D-52BABBF13E33}" name="Rating" dataDxfId="887"/>
    <tableColumn id="3" xr3:uid="{706AA0C0-CF16-4C39-95E8-CCD5E8640BEF}" name="Points Assigned" dataDxfId="886"/>
    <tableColumn id="4" xr3:uid="{364F3458-AFE1-405D-99F0-2B0ED7886732}" name="Points Possible" dataDxfId="885"/>
    <tableColumn id="5" xr3:uid="{C9B9D02E-2DA9-4EF7-817E-86BFE0EB3CDC}" name="Findings" dataDxfId="884"/>
  </tableColumns>
  <tableStyleInfo name="TableStyleLight8"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B5813653-8623-4D39-905E-C042383BB9D4}" name="VoicesBudgetSection" displayName="VoicesBudgetSection" ref="A68:E73" totalsRowShown="0" headerRowDxfId="883" headerRowBorderDxfId="882" tableBorderDxfId="881" totalsRowBorderDxfId="880">
  <autoFilter ref="A68:E73" xr:uid="{B5813653-8623-4D39-905E-C042383BB9D4}"/>
  <tableColumns count="5">
    <tableColumn id="1" xr3:uid="{7AC9CD8A-4004-4C21-9EA9-81A735482721}" name="Definition " dataDxfId="879"/>
    <tableColumn id="2" xr3:uid="{BA0D536D-70DC-465C-A0F6-907FE974F48E}" name="Rating" dataDxfId="878"/>
    <tableColumn id="3" xr3:uid="{9EE4939A-68E6-4690-B1E6-FE10AC5A662E}" name="Points Assigned" dataDxfId="877"/>
    <tableColumn id="4" xr3:uid="{C448ACD8-7FA5-405A-9457-C86B8C244457}" name="Points Possible" dataDxfId="876"/>
    <tableColumn id="5" xr3:uid="{10944F31-B170-410B-825B-2FD4A37A9FE7}" name="Findings" dataDxfId="875"/>
  </tableColumns>
  <tableStyleInfo name="TableStyleLight8"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9881A8B1-F805-4DA5-9CF3-04D0AFE257CC}" name="VoicesBudgetNarrative" displayName="VoicesBudgetNarrative" ref="A77:E82" totalsRowShown="0" headerRowDxfId="874" headerRowBorderDxfId="873" tableBorderDxfId="872" totalsRowBorderDxfId="871">
  <autoFilter ref="A77:E82" xr:uid="{9881A8B1-F805-4DA5-9CF3-04D0AFE257CC}"/>
  <tableColumns count="5">
    <tableColumn id="1" xr3:uid="{A0899F9F-F035-48B0-9D8C-3542FF490AB3}" name="Definition " dataDxfId="870"/>
    <tableColumn id="2" xr3:uid="{A6C836FE-64A2-47EA-9BE1-A9E753E41BDC}" name="Rating" dataDxfId="869"/>
    <tableColumn id="3" xr3:uid="{3221DF77-7B6D-47A8-96BF-0D4287FE814E}" name="Points Assigned" dataDxfId="868"/>
    <tableColumn id="4" xr3:uid="{9945DEFB-1163-4731-A708-27CBD1BDB7AF}" name="Points Possible" dataDxfId="867"/>
    <tableColumn id="5" xr3:uid="{6C36C04C-9F28-4EB8-B9AD-D14D97BFA3BB}" name="Findings" dataDxfId="866"/>
  </tableColumns>
  <tableStyleInfo name="TableStyleLight8"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A38486A9-554B-42FB-9E4E-B6ADFCC0783A}" name="STLEvaluationCriteria" displayName="STLEvaluationCriteria" ref="A5:E14" totalsRowShown="0" headerRowDxfId="865" headerRowBorderDxfId="864" tableBorderDxfId="863" totalsRowBorderDxfId="862">
  <autoFilter ref="A5:E14" xr:uid="{A38486A9-554B-42FB-9E4E-B6ADFCC0783A}"/>
  <tableColumns count="5">
    <tableColumn id="1" xr3:uid="{D8EAEC64-9CF3-4E9A-BE5B-16EE5357BC26}" name="Element" dataDxfId="861"/>
    <tableColumn id="2" xr3:uid="{427A5449-26CE-4657-8229-D4EE9EC1502A}" name="Rating" dataDxfId="860"/>
    <tableColumn id="3" xr3:uid="{A2BFB4E9-6319-4F27-AE1C-FF9F5EADF621}" name="Points Assigned" dataDxfId="859"/>
    <tableColumn id="4" xr3:uid="{55010019-CD0D-4B88-9EA1-59865C06C137}" name="Points Possible" dataDxfId="858"/>
    <tableColumn id="5" xr3:uid="{2F27D5E8-0B17-4DD4-859A-D5ED26BB65CF}" name="Findings" dataDxfId="857"/>
  </tableColumns>
  <tableStyleInfo name="TableStyleLight8"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892C4FDE-2E4F-4DF0-9BA5-8DDD1396DEA3}" name="STLApplicationQuestions" displayName="STLApplicationQuestions" ref="A18:E23" totalsRowShown="0" headerRowDxfId="856" headerRowBorderDxfId="855" tableBorderDxfId="854" totalsRowBorderDxfId="853">
  <autoFilter ref="A18:E23" xr:uid="{892C4FDE-2E4F-4DF0-9BA5-8DDD1396DEA3}"/>
  <tableColumns count="5">
    <tableColumn id="1" xr3:uid="{F374F993-A48C-4F66-9A2E-F8F4C072B9B1}" name="Definition " dataDxfId="852"/>
    <tableColumn id="2" xr3:uid="{DC0174BC-246A-4096-AD01-63C3895D2B18}" name="Rating" dataDxfId="851"/>
    <tableColumn id="3" xr3:uid="{5D83605D-9A37-4B3D-8D9C-4F4911B4414A}" name="Points Assigned" dataDxfId="850"/>
    <tableColumn id="4" xr3:uid="{B3C4AE2D-A9C8-4B37-92B3-539A79C1D7DC}" name="Points Possible" dataDxfId="849"/>
    <tableColumn id="5" xr3:uid="{F440931C-DF8C-4897-8A0B-C929C1D3D010}" name="Findings" dataDxfId="848"/>
  </tableColumns>
  <tableStyleInfo name="TableStyleLight8"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9E7EB93B-86DE-48C7-A7A3-C5D0305A396F}" name="STLNarrativeSection1" displayName="STLNarrativeSection1" ref="A27:E32" totalsRowShown="0" headerRowDxfId="847" headerRowBorderDxfId="846" tableBorderDxfId="845">
  <autoFilter ref="A27:E32" xr:uid="{9E7EB93B-86DE-48C7-A7A3-C5D0305A396F}"/>
  <tableColumns count="5">
    <tableColumn id="1" xr3:uid="{804EE8AE-E5F8-4F34-81FE-DD7036BFFD8F}" name="Definition " dataDxfId="844"/>
    <tableColumn id="2" xr3:uid="{A722FC74-99B7-48BB-BEF7-B7A8C3BAB08E}" name="Rating" dataDxfId="843"/>
    <tableColumn id="3" xr3:uid="{4F7233B7-574F-41B3-BD0C-DF44B00A5D04}" name="Points Assigned" dataDxfId="842"/>
    <tableColumn id="4" xr3:uid="{7C82E766-29F0-459A-911B-EBF1BE35AA5C}" name="Points Possible" dataDxfId="841"/>
    <tableColumn id="5" xr3:uid="{73D1D1DB-A090-41C9-AD70-AF0EA090B38A}" name="Findings"/>
  </tableColumns>
  <tableStyleInfo name="TableStyleLight8"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B740621F-8D45-4E82-AC10-7D0453729B7A}" name="STLNarrativeSection2" displayName="STLNarrativeSection2" ref="A35:E40" totalsRowShown="0" headerRowDxfId="840" headerRowBorderDxfId="839" tableBorderDxfId="838" totalsRowBorderDxfId="837">
  <autoFilter ref="A35:E40" xr:uid="{B740621F-8D45-4E82-AC10-7D0453729B7A}"/>
  <tableColumns count="5">
    <tableColumn id="1" xr3:uid="{5BC510F2-2172-487B-8894-5505DC00A532}" name="Definition " dataDxfId="836"/>
    <tableColumn id="2" xr3:uid="{013CB8F5-8CF7-44CF-A0C4-9A699755CC41}" name="Rating" dataDxfId="835"/>
    <tableColumn id="3" xr3:uid="{5E22D0E9-E281-4EF2-94A4-2D480E1B20F0}" name="Points Assigned" dataDxfId="834"/>
    <tableColumn id="4" xr3:uid="{10464BC6-FBA2-4A8F-A3EB-7B94C02F67D7}" name="Points Possible" dataDxfId="833"/>
    <tableColumn id="5" xr3:uid="{FA97219C-3A42-4D2E-8823-7E3B706EBE1A}" name="Findings" dataDxfId="832"/>
  </tableColumns>
  <tableStyleInfo name="TableStyleLight8"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713A868D-7DA6-4BA8-A698-C33F5DC8CA76}" name="STLNarrativeSection3" displayName="STLNarrativeSection3" ref="A43:E48" totalsRowShown="0" headerRowDxfId="831" headerRowBorderDxfId="830" tableBorderDxfId="829" totalsRowBorderDxfId="828">
  <autoFilter ref="A43:E48" xr:uid="{713A868D-7DA6-4BA8-A698-C33F5DC8CA76}"/>
  <tableColumns count="5">
    <tableColumn id="1" xr3:uid="{08C8AF10-ABD6-4326-8C78-EF456D7D7F7E}" name="Definition " dataDxfId="827"/>
    <tableColumn id="2" xr3:uid="{218E03C7-4D8B-4950-A4B5-E4E56AFE290D}" name="Rating" dataDxfId="826"/>
    <tableColumn id="3" xr3:uid="{F312F4E5-9B09-46A8-9882-A0726DB59B49}" name="Points Assigned" dataDxfId="825"/>
    <tableColumn id="4" xr3:uid="{940513FA-B1B3-4D87-9CAB-850EDACE90BC}" name="Points Possible" dataDxfId="824"/>
    <tableColumn id="5" xr3:uid="{84CB9804-34F3-4C20-94D0-77EDF5931901}" name="Findings" dataDxfId="823"/>
  </tableColumns>
  <tableStyleInfo name="TableStyleLight8"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747DE6F0-2554-4C11-B164-88B907533B66}" name="STLNarrativeSection4" displayName="STLNarrativeSection4" ref="A51:E56" totalsRowShown="0" headerRowDxfId="822" headerRowBorderDxfId="821" tableBorderDxfId="820" totalsRowBorderDxfId="819">
  <autoFilter ref="A51:E56" xr:uid="{747DE6F0-2554-4C11-B164-88B907533B66}"/>
  <tableColumns count="5">
    <tableColumn id="1" xr3:uid="{0BBD50D6-91FB-49DB-BE74-7BE754A76B80}" name="Definition " dataDxfId="818"/>
    <tableColumn id="2" xr3:uid="{0F379E40-2DD0-417E-A453-4AA4D07CF474}" name="Rating" dataDxfId="817"/>
    <tableColumn id="3" xr3:uid="{74DD689D-B9F9-4C6D-AF8D-33CEE37E5EBC}" name="Points Assigned" dataDxfId="816"/>
    <tableColumn id="4" xr3:uid="{52EBF98E-D322-47D4-B047-BEDC6187BF7C}" name="Points Possible" dataDxfId="815"/>
    <tableColumn id="5" xr3:uid="{6D3F2E72-C46A-4F4A-8C48-B24A6639EA58}" name="Findings" dataDxfId="814"/>
  </tableColumns>
  <tableStyleInfo name="TableStyleLight8"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19C4CC17-C250-4705-8463-B5D3129608FD}" name="STLNarrativeSection5" displayName="STLNarrativeSection5" ref="A59:E64" totalsRowShown="0" headerRowDxfId="813" headerRowBorderDxfId="812" tableBorderDxfId="811" totalsRowBorderDxfId="810">
  <autoFilter ref="A59:E64" xr:uid="{19C4CC17-C250-4705-8463-B5D3129608FD}"/>
  <tableColumns count="5">
    <tableColumn id="1" xr3:uid="{1D9E277E-7E84-491B-A6F0-427D4EAF0179}" name="Definition " dataDxfId="809"/>
    <tableColumn id="2" xr3:uid="{195CC2A0-8673-4A68-BC14-706895A39EEB}" name="Rating" dataDxfId="808"/>
    <tableColumn id="3" xr3:uid="{C6030B59-33A1-4316-BA28-4B83B83BBCA1}" name="Points Assigned" dataDxfId="807"/>
    <tableColumn id="4" xr3:uid="{50FFAB4C-A191-4AAC-91DF-C18D596D1F40}" name="Points Possible" dataDxfId="806"/>
    <tableColumn id="5" xr3:uid="{2F239029-162B-4BB4-AE22-1361EE3C7CA7}" name="Findings" dataDxfId="805"/>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D1870A67-CD1F-48DE-9A33-F15FB1AA329D}" name="Judicial15BudgetSection" displayName="Judicial15BudgetSection" ref="A68:E73" totalsRowShown="0" headerRowDxfId="1422" headerRowBorderDxfId="1421" tableBorderDxfId="1420" totalsRowBorderDxfId="1419">
  <autoFilter ref="A68:E73" xr:uid="{D1870A67-CD1F-48DE-9A33-F15FB1AA329D}"/>
  <tableColumns count="5">
    <tableColumn id="1" xr3:uid="{E1FF2E79-45EE-4EB8-8480-AF07DB458DD5}" name="Definition " dataDxfId="1418"/>
    <tableColumn id="2" xr3:uid="{DF999035-7C28-427E-8259-52CBBF8BA762}" name="Rating" dataDxfId="1417"/>
    <tableColumn id="3" xr3:uid="{766DD3BC-45A5-46EF-AA83-141D52F22EFB}" name="Points Assigned" dataDxfId="1416"/>
    <tableColumn id="4" xr3:uid="{B094647C-A9EF-4490-94D5-636D069E9704}" name="Points Possible" dataDxfId="1415"/>
    <tableColumn id="5" xr3:uid="{F584CBFF-2808-4BD7-8778-D33F33BFA1A6}" name="Findings" dataDxfId="1414"/>
  </tableColumns>
  <tableStyleInfo name="TableStyleLight8"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259EE7C5-E100-433F-B032-37AE9C592C16}" name="STLBudgetSection" displayName="STLBudgetSection" ref="A68:E73" totalsRowShown="0" headerRowDxfId="804" headerRowBorderDxfId="803" tableBorderDxfId="802" totalsRowBorderDxfId="801">
  <autoFilter ref="A68:E73" xr:uid="{259EE7C5-E100-433F-B032-37AE9C592C16}"/>
  <tableColumns count="5">
    <tableColumn id="1" xr3:uid="{57B7D687-5649-46F0-9C35-91F96C05FA68}" name="Definition " dataDxfId="800"/>
    <tableColumn id="2" xr3:uid="{B52EE216-1B2A-4D2C-BFE3-FF985806101C}" name="Rating" dataDxfId="799"/>
    <tableColumn id="3" xr3:uid="{B75D2575-5A8A-470C-80BF-3D3915E55103}" name="Points Assigned" dataDxfId="798"/>
    <tableColumn id="4" xr3:uid="{5D722ACB-DAA4-48D7-8992-A11ACA3580C1}" name="Points Possible" dataDxfId="797"/>
    <tableColumn id="5" xr3:uid="{E59A1491-B971-4BDC-B5D9-E4F7B9DD9243}" name="Findings" dataDxfId="796"/>
  </tableColumns>
  <tableStyleInfo name="TableStyleLight8"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9599319F-3F96-4285-A685-771AD309EEB6}" name="STLBudgetNarrative" displayName="STLBudgetNarrative" ref="A77:E82" totalsRowShown="0" headerRowDxfId="795" headerRowBorderDxfId="794" tableBorderDxfId="793" totalsRowBorderDxfId="792">
  <autoFilter ref="A77:E82" xr:uid="{9599319F-3F96-4285-A685-771AD309EEB6}"/>
  <tableColumns count="5">
    <tableColumn id="1" xr3:uid="{B30845BD-4322-4C11-80A1-8253B1FF199F}" name="Definition " dataDxfId="791"/>
    <tableColumn id="2" xr3:uid="{15EB4253-163C-4952-A53A-BC1FF5DAD3B4}" name="Rating" dataDxfId="790"/>
    <tableColumn id="3" xr3:uid="{A5CF9139-7069-4228-BCBB-F41056FDBEED}" name="Points Assigned" dataDxfId="789"/>
    <tableColumn id="4" xr3:uid="{4A9F5F03-810F-4E92-A916-51C888D1D9AD}" name="Points Possible" dataDxfId="788"/>
    <tableColumn id="5" xr3:uid="{25F20100-3D65-46C5-9AF1-53E90754214E}" name="Findings" dataDxfId="787"/>
  </tableColumns>
  <tableStyleInfo name="TableStyleLight8"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F0BAE9A8-F0DC-4CED-AEED-FDE02ACD2401}" name="ParklandEvaluationCriteria" displayName="ParklandEvaluationCriteria" ref="A5:E14" totalsRowShown="0" headerRowDxfId="786" headerRowBorderDxfId="785" tableBorderDxfId="784" totalsRowBorderDxfId="783">
  <autoFilter ref="A5:E14" xr:uid="{F0BAE9A8-F0DC-4CED-AEED-FDE02ACD2401}"/>
  <tableColumns count="5">
    <tableColumn id="1" xr3:uid="{3B1F94BF-0FB1-439F-8A52-39D658B75B3F}" name="Element" dataDxfId="782"/>
    <tableColumn id="2" xr3:uid="{C150A17D-849B-45CE-9AB6-9FAE85B34485}" name="Rating" dataDxfId="781"/>
    <tableColumn id="3" xr3:uid="{9B04C8E4-5AD9-4EEB-B5C2-91EEC5658B64}" name="Points Assigned" dataDxfId="780"/>
    <tableColumn id="4" xr3:uid="{1ED41144-1119-431E-AE66-09FCC925690E}" name="Points Possible" dataDxfId="779"/>
    <tableColumn id="5" xr3:uid="{C1AE72CD-F1A7-4641-8CA0-ADA4C691E579}" name="Findings" dataDxfId="778"/>
  </tableColumns>
  <tableStyleInfo name="TableStyleLight8"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5E806CFF-73BA-4A6E-A555-2B310EE9ADFE}" name="ParklandApplicationQuestions" displayName="ParklandApplicationQuestions" ref="A18:E23" totalsRowShown="0" headerRowDxfId="777" headerRowBorderDxfId="776" tableBorderDxfId="775" totalsRowBorderDxfId="774">
  <autoFilter ref="A18:E23" xr:uid="{5E806CFF-73BA-4A6E-A555-2B310EE9ADFE}"/>
  <tableColumns count="5">
    <tableColumn id="1" xr3:uid="{FBF0CAB5-45A2-40B8-8A21-270E69147445}" name="Definition " dataDxfId="773"/>
    <tableColumn id="2" xr3:uid="{46EC0876-D1A2-454F-BC92-58989430A508}" name="Rating" dataDxfId="772"/>
    <tableColumn id="3" xr3:uid="{0E0615C3-3A3C-4CE5-A1F4-776D463ED924}" name="Points Assigned" dataDxfId="771"/>
    <tableColumn id="4" xr3:uid="{09530CF3-21CE-4D3A-BF7F-FFD383145D87}" name="Points Possible" dataDxfId="770"/>
    <tableColumn id="5" xr3:uid="{F668EAFB-0C77-4461-9442-72F75EDE42BB}" name="Findings" dataDxfId="769"/>
  </tableColumns>
  <tableStyleInfo name="TableStyleLight8"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E0596512-B7DA-4047-B842-597660C92378}" name="ParklandNarrativeSection1" displayName="ParklandNarrativeSection1" ref="A27:E32" totalsRowShown="0" headerRowDxfId="768" headerRowBorderDxfId="767" tableBorderDxfId="766">
  <autoFilter ref="A27:E32" xr:uid="{E0596512-B7DA-4047-B842-597660C92378}"/>
  <tableColumns count="5">
    <tableColumn id="1" xr3:uid="{EA39189C-86EB-480C-B358-E93713A87040}" name="Definition " dataDxfId="765"/>
    <tableColumn id="2" xr3:uid="{3D0DDFC9-C49B-460E-A348-57ED8A486E73}" name="Rating" dataDxfId="764"/>
    <tableColumn id="3" xr3:uid="{9866945F-E2F4-40B0-863A-E0AE52509729}" name="Points Assigned" dataDxfId="763"/>
    <tableColumn id="4" xr3:uid="{5B21D171-504B-4318-B82C-DE479BEE2F2D}" name="Points Possible" dataDxfId="762"/>
    <tableColumn id="5" xr3:uid="{E46EE65A-BEF4-4217-BDE4-6689F1C6B29F}" name="Findings"/>
  </tableColumns>
  <tableStyleInfo name="TableStyleLight8"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89697E98-52E1-4C72-B285-D1E53EACD777}" name="ParklandNarrativeSection2" displayName="ParklandNarrativeSection2" ref="A35:E40" totalsRowShown="0" headerRowDxfId="761" headerRowBorderDxfId="760" tableBorderDxfId="759" totalsRowBorderDxfId="758">
  <autoFilter ref="A35:E40" xr:uid="{89697E98-52E1-4C72-B285-D1E53EACD777}"/>
  <tableColumns count="5">
    <tableColumn id="1" xr3:uid="{6F894D82-8800-407F-B19E-75E6F397E64D}" name="Definition " dataDxfId="757"/>
    <tableColumn id="2" xr3:uid="{E5895102-AAF2-4154-9913-CB461CFAE3F7}" name="Rating" dataDxfId="756"/>
    <tableColumn id="3" xr3:uid="{A4635623-461E-410D-B5C0-5CAE2B18FF54}" name="Points Assigned" dataDxfId="755"/>
    <tableColumn id="4" xr3:uid="{0E3A6254-4E1F-4405-91AE-E9B2785D742A}" name="Points Possible" dataDxfId="754"/>
    <tableColumn id="5" xr3:uid="{975EF54D-7973-46F2-89A6-DF0334B8BEDD}" name="Findings" dataDxfId="753"/>
  </tableColumns>
  <tableStyleInfo name="TableStyleLight8"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7411E6B6-308F-44AD-87C2-AC5C3D065BC8}" name="ParklandNarrativeSection3" displayName="ParklandNarrativeSection3" ref="A43:E48" totalsRowShown="0" headerRowDxfId="752" headerRowBorderDxfId="751" tableBorderDxfId="750" totalsRowBorderDxfId="749">
  <autoFilter ref="A43:E48" xr:uid="{7411E6B6-308F-44AD-87C2-AC5C3D065BC8}"/>
  <tableColumns count="5">
    <tableColumn id="1" xr3:uid="{2C3E33D4-2C45-4380-B788-71413353603D}" name="Definition " dataDxfId="748"/>
    <tableColumn id="2" xr3:uid="{6B9AE267-5901-4A6A-B48D-73CE684F804F}" name="Rating" dataDxfId="747"/>
    <tableColumn id="3" xr3:uid="{1D1BE931-41E5-4BFB-92C3-4BB4BEAE166F}" name="Points Assigned" dataDxfId="746"/>
    <tableColumn id="4" xr3:uid="{8C2E2C77-A678-4351-B52D-58D6D25D475F}" name="Points Possible" dataDxfId="745"/>
    <tableColumn id="5" xr3:uid="{5B0BEE99-C788-4B5C-B48F-2B1618099C12}" name="Findings" dataDxfId="744"/>
  </tableColumns>
  <tableStyleInfo name="TableStyleLight8"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E5F92786-8F38-400F-8F05-5178DE5D3BAC}" name="ParklandNarrativeSection4" displayName="ParklandNarrativeSection4" ref="A51:E56" totalsRowShown="0" headerRowDxfId="743" headerRowBorderDxfId="742" tableBorderDxfId="741" totalsRowBorderDxfId="740">
  <autoFilter ref="A51:E56" xr:uid="{E5F92786-8F38-400F-8F05-5178DE5D3BAC}"/>
  <tableColumns count="5">
    <tableColumn id="1" xr3:uid="{D65A4B2A-87F7-487F-92DC-4D1439E0DE70}" name="Definition " dataDxfId="739"/>
    <tableColumn id="2" xr3:uid="{09A85F77-EE8E-4B14-8099-12030C927C4C}" name="Rating" dataDxfId="738"/>
    <tableColumn id="3" xr3:uid="{187BC747-1B69-4C47-8A9E-030DE6045455}" name="Points Assigned" dataDxfId="737"/>
    <tableColumn id="4" xr3:uid="{AE29A781-2008-4FA7-8363-9ABDB88DF5F6}" name="Points Possible" dataDxfId="736"/>
    <tableColumn id="5" xr3:uid="{BE22DB68-BD44-43F6-A60A-E1B8443F4776}" name="Findings" dataDxfId="735"/>
  </tableColumns>
  <tableStyleInfo name="TableStyleLight8"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2378CF2C-C516-47C0-9164-4ED0AF559BA5}" name="ParklandNarrativeSection5" displayName="ParklandNarrativeSection5" ref="A59:E64" totalsRowShown="0" headerRowDxfId="734" headerRowBorderDxfId="733" tableBorderDxfId="732" totalsRowBorderDxfId="731">
  <autoFilter ref="A59:E64" xr:uid="{2378CF2C-C516-47C0-9164-4ED0AF559BA5}"/>
  <tableColumns count="5">
    <tableColumn id="1" xr3:uid="{A10B6914-74F6-4C30-8D35-21DC8E6A2B94}" name="Definition " dataDxfId="730"/>
    <tableColumn id="2" xr3:uid="{A41DF4E9-3628-4455-B6C4-0F98F350AFD1}" name="Rating" dataDxfId="729"/>
    <tableColumn id="3" xr3:uid="{05120DEE-C290-4915-A1DC-AD4082AEEF88}" name="Points Assigned" dataDxfId="728"/>
    <tableColumn id="4" xr3:uid="{AB9A2C03-09DC-4E2F-BAF3-896EABB52EEF}" name="Points Possible" dataDxfId="727"/>
    <tableColumn id="5" xr3:uid="{A5312B57-9E64-4312-855E-BFA7ECF28EF2}" name="Findings" dataDxfId="726"/>
  </tableColumns>
  <tableStyleInfo name="TableStyleLight8"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FE073258-BC75-4752-845B-89FD400D77DB}" name="ParklandBudgetSection" displayName="ParklandBudgetSection" ref="A68:E73" totalsRowShown="0" headerRowDxfId="725" headerRowBorderDxfId="724" tableBorderDxfId="723" totalsRowBorderDxfId="722">
  <autoFilter ref="A68:E73" xr:uid="{FE073258-BC75-4752-845B-89FD400D77DB}"/>
  <tableColumns count="5">
    <tableColumn id="1" xr3:uid="{0099E676-89A4-4FB3-9615-848D7EC19B7D}" name="Definition " dataDxfId="721"/>
    <tableColumn id="2" xr3:uid="{DF2997D4-302E-416E-95DE-6FAB7707C5B3}" name="Rating" dataDxfId="720"/>
    <tableColumn id="3" xr3:uid="{6244B1DA-2B5F-4BEE-8B27-0459E885FB8E}" name="Points Assigned" dataDxfId="719"/>
    <tableColumn id="4" xr3:uid="{DBCB7C05-F285-4DC3-8115-4F7E76416006}" name="Points Possible" dataDxfId="718"/>
    <tableColumn id="5" xr3:uid="{8AFB790C-FBC2-4C94-BC8A-7756809BF9F7}" name="Findings" dataDxfId="717"/>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2FA2713D-64B7-4057-AABF-22145331FEE6}" name="Judicial15BudgetNarrative" displayName="Judicial15BudgetNarrative" ref="A77:E82" totalsRowShown="0" headerRowDxfId="1413" headerRowBorderDxfId="1412" tableBorderDxfId="1411" totalsRowBorderDxfId="1410">
  <autoFilter ref="A77:E82" xr:uid="{2FA2713D-64B7-4057-AABF-22145331FEE6}"/>
  <tableColumns count="5">
    <tableColumn id="1" xr3:uid="{6903431B-84F3-4652-8F56-17190FDC0F8A}" name="Definition " dataDxfId="1409"/>
    <tableColumn id="2" xr3:uid="{8531D74C-F09F-4547-AA8E-91676A83856A}" name="Rating" dataDxfId="1408"/>
    <tableColumn id="3" xr3:uid="{3849B4B2-67F0-4748-99BA-03A76EA07EE9}" name="Points Assigned"/>
    <tableColumn id="4" xr3:uid="{B526DE19-C33A-4708-A312-C06424089447}" name="Points Possible" dataDxfId="1407"/>
    <tableColumn id="5" xr3:uid="{602BB13D-2E10-4ED3-81F2-67EAFF1BACBA}" name="Findings" dataDxfId="1406"/>
  </tableColumns>
  <tableStyleInfo name="TableStyleLight8"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10A8AD19-A647-4302-A89B-2CECCD8A7A8D}" name="ParklandBudgetNarrative" displayName="ParklandBudgetNarrative" ref="A77:E82" totalsRowShown="0" headerRowDxfId="716" headerRowBorderDxfId="715" tableBorderDxfId="714" totalsRowBorderDxfId="713">
  <autoFilter ref="A77:E82" xr:uid="{10A8AD19-A647-4302-A89B-2CECCD8A7A8D}"/>
  <tableColumns count="5">
    <tableColumn id="1" xr3:uid="{5B9622E4-81D3-4C79-893B-12C5B404E0AF}" name="Definition " dataDxfId="712"/>
    <tableColumn id="2" xr3:uid="{5F510839-57E9-4711-8CF3-33403372110C}" name="Rating" dataDxfId="711"/>
    <tableColumn id="3" xr3:uid="{4C2F739D-E778-471E-B750-E6F1166C4BAC}" name="Points Assigned" dataDxfId="710"/>
    <tableColumn id="4" xr3:uid="{5598567D-7D24-48C2-91BC-58757AFFAD95}" name="Points Possible" dataDxfId="709"/>
    <tableColumn id="5" xr3:uid="{8529CB48-B067-4C46-A72B-F6B4FE375E1C}" name="Findings" dataDxfId="708"/>
  </tableColumns>
  <tableStyleInfo name="TableStyleLight8"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7C073A7-0A8A-49BC-A1FB-16F0FF1059EB}" name="JeffCityEvaluationCriteria" displayName="JeffCityEvaluationCriteria" ref="A5:E14" totalsRowShown="0" headerRowDxfId="707" headerRowBorderDxfId="706" tableBorderDxfId="705" totalsRowBorderDxfId="704">
  <autoFilter ref="A5:E14" xr:uid="{B7C073A7-0A8A-49BC-A1FB-16F0FF1059EB}"/>
  <tableColumns count="5">
    <tableColumn id="1" xr3:uid="{13DEAB1A-E98E-4B4B-A517-E3679A5BA21E}" name="Element" dataDxfId="703"/>
    <tableColumn id="2" xr3:uid="{4EEDE5DF-8E55-40CF-A827-B2CC884E04D7}" name="Rating" dataDxfId="702"/>
    <tableColumn id="3" xr3:uid="{EC425612-4ABF-410B-8E65-7A26CA289C93}" name="Points Assigned" dataDxfId="701"/>
    <tableColumn id="4" xr3:uid="{D4BF7143-7F2F-4C42-8E64-3B732FFEE2F9}" name="Points Possible" dataDxfId="700"/>
    <tableColumn id="5" xr3:uid="{9EDAF58F-EAC4-460F-8E95-A48C6178F1D3}" name="Findings" dataDxfId="699"/>
  </tableColumns>
  <tableStyleInfo name="TableStyleLight8"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B8C6DA3-D820-4943-A5B1-147B10B1CDB1}" name="JeffCityApplicationQuestions" displayName="JeffCityApplicationQuestions" ref="A18:E23" totalsRowShown="0" headerRowDxfId="698" headerRowBorderDxfId="697" tableBorderDxfId="696" totalsRowBorderDxfId="695">
  <autoFilter ref="A18:E23" xr:uid="{DB8C6DA3-D820-4943-A5B1-147B10B1CDB1}"/>
  <tableColumns count="5">
    <tableColumn id="1" xr3:uid="{A756AA77-8BB2-4E45-B6BC-8E083C9770D9}" name="Definition " dataDxfId="694"/>
    <tableColumn id="2" xr3:uid="{C3C74B2D-B639-48DD-BC8F-1C0EE3D3D750}" name="Rating" dataDxfId="693"/>
    <tableColumn id="3" xr3:uid="{AF2EED4B-BEBD-4312-A1EF-2DAA199CA8F0}" name="Points Assigned" dataDxfId="692"/>
    <tableColumn id="4" xr3:uid="{748E8D54-5578-493F-9E31-89198FCFA0B1}" name="Points Possible" dataDxfId="691"/>
    <tableColumn id="5" xr3:uid="{2C90C67A-C2DE-4C5D-A8CB-5A7453B6892E}" name="Findings" dataDxfId="690"/>
  </tableColumns>
  <tableStyleInfo name="TableStyleLight8"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E1A82D63-ABCA-415D-85CA-169B1D91AD6F}" name="JeffCityNarrativeSection1" displayName="JeffCityNarrativeSection1" ref="A27:E32" totalsRowShown="0" headerRowDxfId="689" headerRowBorderDxfId="688" tableBorderDxfId="687">
  <autoFilter ref="A27:E32" xr:uid="{E1A82D63-ABCA-415D-85CA-169B1D91AD6F}"/>
  <tableColumns count="5">
    <tableColumn id="1" xr3:uid="{6839C601-E219-482F-964C-980A47838200}" name="Definition " dataDxfId="686"/>
    <tableColumn id="2" xr3:uid="{FABB8947-0CB6-4B80-AEB7-395DD97FB01B}" name="Rating" dataDxfId="685"/>
    <tableColumn id="3" xr3:uid="{D29B08FD-F833-43C7-A798-336F2D4AEF80}" name="Points Assigned" dataDxfId="684"/>
    <tableColumn id="4" xr3:uid="{85393994-E3BC-4BCA-9063-F06983A58D83}" name="Points Possible" dataDxfId="683"/>
    <tableColumn id="5" xr3:uid="{6A6FE616-D696-46F3-8534-385A9C2D65E9}" name="Findings"/>
  </tableColumns>
  <tableStyleInfo name="TableStyleLight8"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E2655421-0F75-4697-8ADF-F2E3DD5140B0}" name="JeffCityNarrativeSection2" displayName="JeffCityNarrativeSection2" ref="A35:E40" totalsRowShown="0" headerRowDxfId="682" headerRowBorderDxfId="681" tableBorderDxfId="680" totalsRowBorderDxfId="679">
  <autoFilter ref="A35:E40" xr:uid="{E2655421-0F75-4697-8ADF-F2E3DD5140B0}"/>
  <tableColumns count="5">
    <tableColumn id="1" xr3:uid="{1A4C5C46-ECBD-48FB-9A09-4DCE6B62FD36}" name="Definition " dataDxfId="678"/>
    <tableColumn id="2" xr3:uid="{9A82E027-135D-411C-8410-85F60744E996}" name="Rating" dataDxfId="677"/>
    <tableColumn id="3" xr3:uid="{55CDB50F-C822-43C7-927F-D30527C376B5}" name="Points Assigned" dataDxfId="676"/>
    <tableColumn id="4" xr3:uid="{E57E5CDE-49D0-4791-BB97-F56DDDF6AA56}" name="Points Possible" dataDxfId="675"/>
    <tableColumn id="5" xr3:uid="{91B7FBB6-0524-4D56-BA67-DCB9DDA826E1}" name="Findings" dataDxfId="674"/>
  </tableColumns>
  <tableStyleInfo name="TableStyleLight8"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56A41AE9-F635-4958-AC89-E2F54DE9F82B}" name="JeffCityNarrativeSection3" displayName="JeffCityNarrativeSection3" ref="A43:E48" totalsRowShown="0" headerRowDxfId="673" headerRowBorderDxfId="672" tableBorderDxfId="671" totalsRowBorderDxfId="670">
  <autoFilter ref="A43:E48" xr:uid="{56A41AE9-F635-4958-AC89-E2F54DE9F82B}"/>
  <tableColumns count="5">
    <tableColumn id="1" xr3:uid="{41BA569C-3A30-4F00-A914-457C2224AC3C}" name="Definition " dataDxfId="669"/>
    <tableColumn id="2" xr3:uid="{56D86066-E02F-438E-B7D9-CB61C826F461}" name="Rating" dataDxfId="668"/>
    <tableColumn id="3" xr3:uid="{CC165BCE-34E1-4613-AEEF-4AF4EDBF72AC}" name="Points Assigned" dataDxfId="667"/>
    <tableColumn id="4" xr3:uid="{DED4AB98-4BEA-4AB9-902F-CB3A7705C718}" name="Points Possible" dataDxfId="666"/>
    <tableColumn id="5" xr3:uid="{E19F5FB6-88AB-481C-9C67-0897DA661C77}" name="Findings" dataDxfId="665"/>
  </tableColumns>
  <tableStyleInfo name="TableStyleLight8"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B9D43F7-DD63-42F1-9FF9-CF6093A53D9F}" name="JeffCityNarrativeSection4" displayName="JeffCityNarrativeSection4" ref="A51:E56" totalsRowShown="0" headerRowDxfId="664" headerRowBorderDxfId="663" tableBorderDxfId="662" totalsRowBorderDxfId="661">
  <autoFilter ref="A51:E56" xr:uid="{5B9D43F7-DD63-42F1-9FF9-CF6093A53D9F}"/>
  <tableColumns count="5">
    <tableColumn id="1" xr3:uid="{BA8C726B-C82F-40C2-91B6-0817CBA86E75}" name="Definition " dataDxfId="660"/>
    <tableColumn id="2" xr3:uid="{7D3CDF06-2B99-47C9-94C2-991583FDB0B9}" name="Rating" dataDxfId="659"/>
    <tableColumn id="3" xr3:uid="{09D95E4E-D060-48EF-9BA7-7512D6B430B1}" name="Points Assigned" dataDxfId="658"/>
    <tableColumn id="4" xr3:uid="{704AD2E9-D534-4D2A-AF4E-65B5B81EB391}" name="Points Possible" dataDxfId="657"/>
    <tableColumn id="5" xr3:uid="{D1B784A1-781C-4B39-B302-FD4423506919}" name="Findings" dataDxfId="656"/>
  </tableColumns>
  <tableStyleInfo name="TableStyleLight8"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80B4DCEA-3191-454C-BCAD-D85CB84C70DC}" name="JeffCityNarrativeSection5" displayName="JeffCityNarrativeSection5" ref="A59:E64" totalsRowShown="0" headerRowDxfId="655" headerRowBorderDxfId="654" tableBorderDxfId="653" totalsRowBorderDxfId="652">
  <autoFilter ref="A59:E64" xr:uid="{80B4DCEA-3191-454C-BCAD-D85CB84C70DC}"/>
  <tableColumns count="5">
    <tableColumn id="1" xr3:uid="{49427A1F-9DF6-4F8D-839D-5B446253382B}" name="Definition " dataDxfId="651"/>
    <tableColumn id="2" xr3:uid="{73D845F5-1E1F-4F8B-8435-2486F0161638}" name="Rating" dataDxfId="650"/>
    <tableColumn id="3" xr3:uid="{E39A6F3D-8600-4044-AF7F-7368120143DB}" name="Points Assigned" dataDxfId="649"/>
    <tableColumn id="4" xr3:uid="{A544438C-8908-4457-B13B-78CAC1329211}" name="Points Possible" dataDxfId="648"/>
    <tableColumn id="5" xr3:uid="{53FD2467-FEBA-4F22-A3A9-C2D75324081C}" name="Findings" dataDxfId="647"/>
  </tableColumns>
  <tableStyleInfo name="TableStyleLight8"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E0F961F1-8E9F-4A7F-8F50-15C1196BB329}" name="JeffCityBudgetSection" displayName="JeffCityBudgetSection" ref="A68:E73" totalsRowShown="0" headerRowDxfId="646" headerRowBorderDxfId="645" tableBorderDxfId="644" totalsRowBorderDxfId="643">
  <autoFilter ref="A68:E73" xr:uid="{E0F961F1-8E9F-4A7F-8F50-15C1196BB329}"/>
  <tableColumns count="5">
    <tableColumn id="1" xr3:uid="{DFBA14E5-3F9E-4382-8625-85AB698E0BBB}" name="Definition " dataDxfId="642"/>
    <tableColumn id="2" xr3:uid="{A8B70B22-CCD5-457F-9011-53B198A69597}" name="Rating" dataDxfId="641"/>
    <tableColumn id="3" xr3:uid="{06A53DE3-C45B-494D-BF02-41B3688F6ED7}" name="Points Assigned" dataDxfId="640"/>
    <tableColumn id="4" xr3:uid="{4EA56544-F829-4C5E-9B8B-C35A2B006020}" name="Points Possible" dataDxfId="639"/>
    <tableColumn id="5" xr3:uid="{9A1E8C7F-52C7-40AA-8335-EEB0A3202835}" name="Findings" dataDxfId="638"/>
  </tableColumns>
  <tableStyleInfo name="TableStyleLight8"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2A710499-A959-4F50-917B-8F23112366B5}" name="JeffCityBudgetNarrative" displayName="JeffCityBudgetNarrative" ref="A77:E82" totalsRowShown="0" headerRowDxfId="637" headerRowBorderDxfId="636" tableBorderDxfId="635" totalsRowBorderDxfId="634">
  <autoFilter ref="A77:E82" xr:uid="{2A710499-A959-4F50-917B-8F23112366B5}"/>
  <tableColumns count="5">
    <tableColumn id="1" xr3:uid="{FB432598-5B77-4203-A565-B6B8938ABD98}" name="Definition " dataDxfId="633"/>
    <tableColumn id="2" xr3:uid="{7B41AEDB-4CF5-4027-974D-4788BCB0B004}" name="Rating" dataDxfId="632"/>
    <tableColumn id="3" xr3:uid="{93F306F0-18F1-4AD6-9CD8-64ED92B5E378}" name="Points Assigned" dataDxfId="631"/>
    <tableColumn id="4" xr3:uid="{5083B169-E602-4632-AE7B-8C02CAE26412}" name="Points Possible" dataDxfId="630"/>
    <tableColumn id="5" xr3:uid="{840A2550-5C30-49D6-AD01-918EBD03A9B3}" name="Findings" dataDxfId="629"/>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88.xml"/><Relationship Id="rId3" Type="http://schemas.openxmlformats.org/officeDocument/2006/relationships/table" Target="../tables/table83.xml"/><Relationship Id="rId7" Type="http://schemas.openxmlformats.org/officeDocument/2006/relationships/table" Target="../tables/table87.xml"/><Relationship Id="rId2" Type="http://schemas.openxmlformats.org/officeDocument/2006/relationships/table" Target="../tables/table82.xml"/><Relationship Id="rId1" Type="http://schemas.openxmlformats.org/officeDocument/2006/relationships/printerSettings" Target="../printerSettings/printerSettings10.bin"/><Relationship Id="rId6" Type="http://schemas.openxmlformats.org/officeDocument/2006/relationships/table" Target="../tables/table86.xml"/><Relationship Id="rId5" Type="http://schemas.openxmlformats.org/officeDocument/2006/relationships/table" Target="../tables/table85.xml"/><Relationship Id="rId10" Type="http://schemas.openxmlformats.org/officeDocument/2006/relationships/table" Target="../tables/table90.xml"/><Relationship Id="rId4" Type="http://schemas.openxmlformats.org/officeDocument/2006/relationships/table" Target="../tables/table84.xml"/><Relationship Id="rId9" Type="http://schemas.openxmlformats.org/officeDocument/2006/relationships/table" Target="../tables/table89.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97.xml"/><Relationship Id="rId3" Type="http://schemas.openxmlformats.org/officeDocument/2006/relationships/table" Target="../tables/table92.xml"/><Relationship Id="rId7" Type="http://schemas.openxmlformats.org/officeDocument/2006/relationships/table" Target="../tables/table96.xml"/><Relationship Id="rId2" Type="http://schemas.openxmlformats.org/officeDocument/2006/relationships/table" Target="../tables/table91.xml"/><Relationship Id="rId1" Type="http://schemas.openxmlformats.org/officeDocument/2006/relationships/printerSettings" Target="../printerSettings/printerSettings11.bin"/><Relationship Id="rId6" Type="http://schemas.openxmlformats.org/officeDocument/2006/relationships/table" Target="../tables/table95.xml"/><Relationship Id="rId5" Type="http://schemas.openxmlformats.org/officeDocument/2006/relationships/table" Target="../tables/table94.xml"/><Relationship Id="rId10" Type="http://schemas.openxmlformats.org/officeDocument/2006/relationships/table" Target="../tables/table99.xml"/><Relationship Id="rId4" Type="http://schemas.openxmlformats.org/officeDocument/2006/relationships/table" Target="../tables/table93.xml"/><Relationship Id="rId9" Type="http://schemas.openxmlformats.org/officeDocument/2006/relationships/table" Target="../tables/table98.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106.xml"/><Relationship Id="rId3" Type="http://schemas.openxmlformats.org/officeDocument/2006/relationships/table" Target="../tables/table101.xml"/><Relationship Id="rId7" Type="http://schemas.openxmlformats.org/officeDocument/2006/relationships/table" Target="../tables/table105.xml"/><Relationship Id="rId2" Type="http://schemas.openxmlformats.org/officeDocument/2006/relationships/table" Target="../tables/table100.xml"/><Relationship Id="rId1" Type="http://schemas.openxmlformats.org/officeDocument/2006/relationships/printerSettings" Target="../printerSettings/printerSettings12.bin"/><Relationship Id="rId6" Type="http://schemas.openxmlformats.org/officeDocument/2006/relationships/table" Target="../tables/table104.xml"/><Relationship Id="rId5" Type="http://schemas.openxmlformats.org/officeDocument/2006/relationships/table" Target="../tables/table103.xml"/><Relationship Id="rId10" Type="http://schemas.openxmlformats.org/officeDocument/2006/relationships/table" Target="../tables/table108.xml"/><Relationship Id="rId4" Type="http://schemas.openxmlformats.org/officeDocument/2006/relationships/table" Target="../tables/table102.xml"/><Relationship Id="rId9" Type="http://schemas.openxmlformats.org/officeDocument/2006/relationships/table" Target="../tables/table107.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115.xml"/><Relationship Id="rId3" Type="http://schemas.openxmlformats.org/officeDocument/2006/relationships/table" Target="../tables/table110.xml"/><Relationship Id="rId7" Type="http://schemas.openxmlformats.org/officeDocument/2006/relationships/table" Target="../tables/table114.xml"/><Relationship Id="rId2" Type="http://schemas.openxmlformats.org/officeDocument/2006/relationships/table" Target="../tables/table109.xml"/><Relationship Id="rId1" Type="http://schemas.openxmlformats.org/officeDocument/2006/relationships/printerSettings" Target="../printerSettings/printerSettings13.bin"/><Relationship Id="rId6" Type="http://schemas.openxmlformats.org/officeDocument/2006/relationships/table" Target="../tables/table113.xml"/><Relationship Id="rId5" Type="http://schemas.openxmlformats.org/officeDocument/2006/relationships/table" Target="../tables/table112.xml"/><Relationship Id="rId10" Type="http://schemas.openxmlformats.org/officeDocument/2006/relationships/table" Target="../tables/table117.xml"/><Relationship Id="rId4" Type="http://schemas.openxmlformats.org/officeDocument/2006/relationships/table" Target="../tables/table111.xml"/><Relationship Id="rId9" Type="http://schemas.openxmlformats.org/officeDocument/2006/relationships/table" Target="../tables/table116.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124.xml"/><Relationship Id="rId3" Type="http://schemas.openxmlformats.org/officeDocument/2006/relationships/table" Target="../tables/table119.xml"/><Relationship Id="rId7" Type="http://schemas.openxmlformats.org/officeDocument/2006/relationships/table" Target="../tables/table123.xml"/><Relationship Id="rId2" Type="http://schemas.openxmlformats.org/officeDocument/2006/relationships/table" Target="../tables/table118.xml"/><Relationship Id="rId1" Type="http://schemas.openxmlformats.org/officeDocument/2006/relationships/printerSettings" Target="../printerSettings/printerSettings14.bin"/><Relationship Id="rId6" Type="http://schemas.openxmlformats.org/officeDocument/2006/relationships/table" Target="../tables/table122.xml"/><Relationship Id="rId5" Type="http://schemas.openxmlformats.org/officeDocument/2006/relationships/table" Target="../tables/table121.xml"/><Relationship Id="rId10" Type="http://schemas.openxmlformats.org/officeDocument/2006/relationships/table" Target="../tables/table126.xml"/><Relationship Id="rId4" Type="http://schemas.openxmlformats.org/officeDocument/2006/relationships/table" Target="../tables/table120.xml"/><Relationship Id="rId9" Type="http://schemas.openxmlformats.org/officeDocument/2006/relationships/table" Target="../tables/table125.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133.xml"/><Relationship Id="rId3" Type="http://schemas.openxmlformats.org/officeDocument/2006/relationships/table" Target="../tables/table128.xml"/><Relationship Id="rId7" Type="http://schemas.openxmlformats.org/officeDocument/2006/relationships/table" Target="../tables/table132.xml"/><Relationship Id="rId2" Type="http://schemas.openxmlformats.org/officeDocument/2006/relationships/table" Target="../tables/table127.xml"/><Relationship Id="rId1" Type="http://schemas.openxmlformats.org/officeDocument/2006/relationships/printerSettings" Target="../printerSettings/printerSettings15.bin"/><Relationship Id="rId6" Type="http://schemas.openxmlformats.org/officeDocument/2006/relationships/table" Target="../tables/table131.xml"/><Relationship Id="rId5" Type="http://schemas.openxmlformats.org/officeDocument/2006/relationships/table" Target="../tables/table130.xml"/><Relationship Id="rId10" Type="http://schemas.openxmlformats.org/officeDocument/2006/relationships/table" Target="../tables/table135.xml"/><Relationship Id="rId4" Type="http://schemas.openxmlformats.org/officeDocument/2006/relationships/table" Target="../tables/table129.xml"/><Relationship Id="rId9" Type="http://schemas.openxmlformats.org/officeDocument/2006/relationships/table" Target="../tables/table134.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142.xml"/><Relationship Id="rId3" Type="http://schemas.openxmlformats.org/officeDocument/2006/relationships/table" Target="../tables/table137.xml"/><Relationship Id="rId7" Type="http://schemas.openxmlformats.org/officeDocument/2006/relationships/table" Target="../tables/table141.xml"/><Relationship Id="rId2" Type="http://schemas.openxmlformats.org/officeDocument/2006/relationships/table" Target="../tables/table136.xml"/><Relationship Id="rId1" Type="http://schemas.openxmlformats.org/officeDocument/2006/relationships/printerSettings" Target="../printerSettings/printerSettings16.bin"/><Relationship Id="rId6" Type="http://schemas.openxmlformats.org/officeDocument/2006/relationships/table" Target="../tables/table140.xml"/><Relationship Id="rId5" Type="http://schemas.openxmlformats.org/officeDocument/2006/relationships/table" Target="../tables/table139.xml"/><Relationship Id="rId10" Type="http://schemas.openxmlformats.org/officeDocument/2006/relationships/table" Target="../tables/table144.xml"/><Relationship Id="rId4" Type="http://schemas.openxmlformats.org/officeDocument/2006/relationships/table" Target="../tables/table138.xml"/><Relationship Id="rId9" Type="http://schemas.openxmlformats.org/officeDocument/2006/relationships/table" Target="../tables/table143.xml"/></Relationships>
</file>

<file path=xl/worksheets/_rels/sheet17.xml.rels><?xml version="1.0" encoding="UTF-8" standalone="yes"?>
<Relationships xmlns="http://schemas.openxmlformats.org/package/2006/relationships"><Relationship Id="rId8" Type="http://schemas.openxmlformats.org/officeDocument/2006/relationships/table" Target="../tables/table151.xml"/><Relationship Id="rId3" Type="http://schemas.openxmlformats.org/officeDocument/2006/relationships/table" Target="../tables/table146.xml"/><Relationship Id="rId7" Type="http://schemas.openxmlformats.org/officeDocument/2006/relationships/table" Target="../tables/table150.xml"/><Relationship Id="rId2" Type="http://schemas.openxmlformats.org/officeDocument/2006/relationships/table" Target="../tables/table145.xml"/><Relationship Id="rId1" Type="http://schemas.openxmlformats.org/officeDocument/2006/relationships/printerSettings" Target="../printerSettings/printerSettings17.bin"/><Relationship Id="rId6" Type="http://schemas.openxmlformats.org/officeDocument/2006/relationships/table" Target="../tables/table149.xml"/><Relationship Id="rId5" Type="http://schemas.openxmlformats.org/officeDocument/2006/relationships/table" Target="../tables/table148.xml"/><Relationship Id="rId10" Type="http://schemas.openxmlformats.org/officeDocument/2006/relationships/table" Target="../tables/table153.xml"/><Relationship Id="rId4" Type="http://schemas.openxmlformats.org/officeDocument/2006/relationships/table" Target="../tables/table147.xml"/><Relationship Id="rId9" Type="http://schemas.openxmlformats.org/officeDocument/2006/relationships/table" Target="../tables/table152.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160.xml"/><Relationship Id="rId3" Type="http://schemas.openxmlformats.org/officeDocument/2006/relationships/table" Target="../tables/table155.xml"/><Relationship Id="rId7" Type="http://schemas.openxmlformats.org/officeDocument/2006/relationships/table" Target="../tables/table159.xml"/><Relationship Id="rId2" Type="http://schemas.openxmlformats.org/officeDocument/2006/relationships/table" Target="../tables/table154.xml"/><Relationship Id="rId1" Type="http://schemas.openxmlformats.org/officeDocument/2006/relationships/printerSettings" Target="../printerSettings/printerSettings18.bin"/><Relationship Id="rId6" Type="http://schemas.openxmlformats.org/officeDocument/2006/relationships/table" Target="../tables/table158.xml"/><Relationship Id="rId5" Type="http://schemas.openxmlformats.org/officeDocument/2006/relationships/table" Target="../tables/table157.xml"/><Relationship Id="rId10" Type="http://schemas.openxmlformats.org/officeDocument/2006/relationships/table" Target="../tables/table162.xml"/><Relationship Id="rId4" Type="http://schemas.openxmlformats.org/officeDocument/2006/relationships/table" Target="../tables/table156.xml"/><Relationship Id="rId9" Type="http://schemas.openxmlformats.org/officeDocument/2006/relationships/table" Target="../tables/table161.xml"/></Relationships>
</file>

<file path=xl/worksheets/_rels/sheet19.xml.rels><?xml version="1.0" encoding="UTF-8" standalone="yes"?>
<Relationships xmlns="http://schemas.openxmlformats.org/package/2006/relationships"><Relationship Id="rId8" Type="http://schemas.openxmlformats.org/officeDocument/2006/relationships/table" Target="../tables/table169.xml"/><Relationship Id="rId3" Type="http://schemas.openxmlformats.org/officeDocument/2006/relationships/table" Target="../tables/table164.xml"/><Relationship Id="rId7" Type="http://schemas.openxmlformats.org/officeDocument/2006/relationships/table" Target="../tables/table168.xml"/><Relationship Id="rId2" Type="http://schemas.openxmlformats.org/officeDocument/2006/relationships/table" Target="../tables/table163.xml"/><Relationship Id="rId1" Type="http://schemas.openxmlformats.org/officeDocument/2006/relationships/printerSettings" Target="../printerSettings/printerSettings19.bin"/><Relationship Id="rId6" Type="http://schemas.openxmlformats.org/officeDocument/2006/relationships/table" Target="../tables/table167.xml"/><Relationship Id="rId5" Type="http://schemas.openxmlformats.org/officeDocument/2006/relationships/table" Target="../tables/table166.xml"/><Relationship Id="rId10" Type="http://schemas.openxmlformats.org/officeDocument/2006/relationships/table" Target="../tables/table171.xml"/><Relationship Id="rId4" Type="http://schemas.openxmlformats.org/officeDocument/2006/relationships/table" Target="../tables/table165.xml"/><Relationship Id="rId9" Type="http://schemas.openxmlformats.org/officeDocument/2006/relationships/table" Target="../tables/table170.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2.bin"/><Relationship Id="rId6" Type="http://schemas.openxmlformats.org/officeDocument/2006/relationships/table" Target="../tables/table14.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5.xml"/><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23.xml"/><Relationship Id="rId5" Type="http://schemas.openxmlformats.org/officeDocument/2006/relationships/table" Target="../tables/table22.xml"/><Relationship Id="rId10" Type="http://schemas.openxmlformats.org/officeDocument/2006/relationships/table" Target="../tables/table27.xml"/><Relationship Id="rId4" Type="http://schemas.openxmlformats.org/officeDocument/2006/relationships/table" Target="../tables/table21.xml"/><Relationship Id="rId9"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8" Type="http://schemas.openxmlformats.org/officeDocument/2006/relationships/table" Target="../tables/table34.xml"/><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32.xml"/><Relationship Id="rId5" Type="http://schemas.openxmlformats.org/officeDocument/2006/relationships/table" Target="../tables/table31.xml"/><Relationship Id="rId10" Type="http://schemas.openxmlformats.org/officeDocument/2006/relationships/table" Target="../tables/table36.xml"/><Relationship Id="rId4" Type="http://schemas.openxmlformats.org/officeDocument/2006/relationships/table" Target="../tables/table30.xml"/><Relationship Id="rId9" Type="http://schemas.openxmlformats.org/officeDocument/2006/relationships/table" Target="../tables/table3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3.xml"/><Relationship Id="rId3" Type="http://schemas.openxmlformats.org/officeDocument/2006/relationships/table" Target="../tables/table38.xml"/><Relationship Id="rId7" Type="http://schemas.openxmlformats.org/officeDocument/2006/relationships/table" Target="../tables/table42.xml"/><Relationship Id="rId2" Type="http://schemas.openxmlformats.org/officeDocument/2006/relationships/table" Target="../tables/table37.xml"/><Relationship Id="rId1" Type="http://schemas.openxmlformats.org/officeDocument/2006/relationships/printerSettings" Target="../printerSettings/printerSettings5.bin"/><Relationship Id="rId6" Type="http://schemas.openxmlformats.org/officeDocument/2006/relationships/table" Target="../tables/table41.xml"/><Relationship Id="rId5" Type="http://schemas.openxmlformats.org/officeDocument/2006/relationships/table" Target="../tables/table40.xml"/><Relationship Id="rId10" Type="http://schemas.openxmlformats.org/officeDocument/2006/relationships/table" Target="../tables/table45.xml"/><Relationship Id="rId4" Type="http://schemas.openxmlformats.org/officeDocument/2006/relationships/table" Target="../tables/table39.xml"/><Relationship Id="rId9" Type="http://schemas.openxmlformats.org/officeDocument/2006/relationships/table" Target="../tables/table4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table" Target="../tables/table46.xml"/><Relationship Id="rId1" Type="http://schemas.openxmlformats.org/officeDocument/2006/relationships/printerSettings" Target="../printerSettings/printerSettings6.bin"/><Relationship Id="rId6" Type="http://schemas.openxmlformats.org/officeDocument/2006/relationships/table" Target="../tables/table50.xml"/><Relationship Id="rId5" Type="http://schemas.openxmlformats.org/officeDocument/2006/relationships/table" Target="../tables/table49.xml"/><Relationship Id="rId10" Type="http://schemas.openxmlformats.org/officeDocument/2006/relationships/table" Target="../tables/table54.xml"/><Relationship Id="rId4" Type="http://schemas.openxmlformats.org/officeDocument/2006/relationships/table" Target="../tables/table48.xml"/><Relationship Id="rId9" Type="http://schemas.openxmlformats.org/officeDocument/2006/relationships/table" Target="../tables/table5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61.xml"/><Relationship Id="rId3" Type="http://schemas.openxmlformats.org/officeDocument/2006/relationships/table" Target="../tables/table56.xml"/><Relationship Id="rId7" Type="http://schemas.openxmlformats.org/officeDocument/2006/relationships/table" Target="../tables/table60.xml"/><Relationship Id="rId2" Type="http://schemas.openxmlformats.org/officeDocument/2006/relationships/table" Target="../tables/table55.xml"/><Relationship Id="rId1" Type="http://schemas.openxmlformats.org/officeDocument/2006/relationships/printerSettings" Target="../printerSettings/printerSettings7.bin"/><Relationship Id="rId6" Type="http://schemas.openxmlformats.org/officeDocument/2006/relationships/table" Target="../tables/table59.xml"/><Relationship Id="rId5" Type="http://schemas.openxmlformats.org/officeDocument/2006/relationships/table" Target="../tables/table58.xml"/><Relationship Id="rId10" Type="http://schemas.openxmlformats.org/officeDocument/2006/relationships/table" Target="../tables/table63.xml"/><Relationship Id="rId4" Type="http://schemas.openxmlformats.org/officeDocument/2006/relationships/table" Target="../tables/table57.xml"/><Relationship Id="rId9" Type="http://schemas.openxmlformats.org/officeDocument/2006/relationships/table" Target="../tables/table6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70.xml"/><Relationship Id="rId3" Type="http://schemas.openxmlformats.org/officeDocument/2006/relationships/table" Target="../tables/table65.xml"/><Relationship Id="rId7" Type="http://schemas.openxmlformats.org/officeDocument/2006/relationships/table" Target="../tables/table69.xml"/><Relationship Id="rId2" Type="http://schemas.openxmlformats.org/officeDocument/2006/relationships/table" Target="../tables/table64.xml"/><Relationship Id="rId1" Type="http://schemas.openxmlformats.org/officeDocument/2006/relationships/printerSettings" Target="../printerSettings/printerSettings8.bin"/><Relationship Id="rId6" Type="http://schemas.openxmlformats.org/officeDocument/2006/relationships/table" Target="../tables/table68.xml"/><Relationship Id="rId5" Type="http://schemas.openxmlformats.org/officeDocument/2006/relationships/table" Target="../tables/table67.xml"/><Relationship Id="rId10" Type="http://schemas.openxmlformats.org/officeDocument/2006/relationships/table" Target="../tables/table72.xml"/><Relationship Id="rId4" Type="http://schemas.openxmlformats.org/officeDocument/2006/relationships/table" Target="../tables/table66.xml"/><Relationship Id="rId9" Type="http://schemas.openxmlformats.org/officeDocument/2006/relationships/table" Target="../tables/table71.xml"/></Relationships>
</file>

<file path=xl/worksheets/_rels/sheet9.xml.rels><?xml version="1.0" encoding="UTF-8" standalone="yes"?>
<Relationships xmlns="http://schemas.openxmlformats.org/package/2006/relationships"><Relationship Id="rId8" Type="http://schemas.openxmlformats.org/officeDocument/2006/relationships/table" Target="../tables/table79.xml"/><Relationship Id="rId3" Type="http://schemas.openxmlformats.org/officeDocument/2006/relationships/table" Target="../tables/table74.xml"/><Relationship Id="rId7" Type="http://schemas.openxmlformats.org/officeDocument/2006/relationships/table" Target="../tables/table78.xml"/><Relationship Id="rId2" Type="http://schemas.openxmlformats.org/officeDocument/2006/relationships/table" Target="../tables/table73.xml"/><Relationship Id="rId1" Type="http://schemas.openxmlformats.org/officeDocument/2006/relationships/printerSettings" Target="../printerSettings/printerSettings9.bin"/><Relationship Id="rId6" Type="http://schemas.openxmlformats.org/officeDocument/2006/relationships/table" Target="../tables/table77.xml"/><Relationship Id="rId5" Type="http://schemas.openxmlformats.org/officeDocument/2006/relationships/table" Target="../tables/table76.xml"/><Relationship Id="rId10" Type="http://schemas.openxmlformats.org/officeDocument/2006/relationships/table" Target="../tables/table81.xml"/><Relationship Id="rId4" Type="http://schemas.openxmlformats.org/officeDocument/2006/relationships/table" Target="../tables/table75.xml"/><Relationship Id="rId9" Type="http://schemas.openxmlformats.org/officeDocument/2006/relationships/table" Target="../tables/table8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E5BBB-BD7A-481C-9746-565FD2D0AE31}">
  <dimension ref="A1:J84"/>
  <sheetViews>
    <sheetView zoomScaleNormal="100" workbookViewId="0">
      <selection activeCell="B12" sqref="B12"/>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3.332031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66</v>
      </c>
      <c r="B2" s="72"/>
      <c r="C2" s="72"/>
      <c r="D2" s="72"/>
      <c r="E2" s="72"/>
    </row>
    <row r="3" spans="1:9" s="1" customFormat="1" ht="51" customHeight="1" thickTop="1" x14ac:dyDescent="0.25">
      <c r="A3" s="73" t="s">
        <v>237</v>
      </c>
      <c r="B3" s="73"/>
      <c r="C3" s="73"/>
      <c r="D3" s="73"/>
      <c r="E3" s="73"/>
      <c r="F3" s="2"/>
      <c r="G3" s="2"/>
      <c r="H3" s="2"/>
      <c r="I3" s="2"/>
    </row>
    <row r="4" spans="1:9" s="1" customFormat="1" ht="3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8</v>
      </c>
      <c r="D8" s="9">
        <v>10</v>
      </c>
      <c r="E8" s="10"/>
      <c r="F8" s="11"/>
    </row>
    <row r="9" spans="1:9" s="1" customFormat="1" ht="29.25" customHeight="1" x14ac:dyDescent="0.25">
      <c r="A9" s="34" t="s">
        <v>9</v>
      </c>
      <c r="B9" s="7"/>
      <c r="C9" s="9">
        <f>C48</f>
        <v>21</v>
      </c>
      <c r="D9" s="9">
        <v>25</v>
      </c>
      <c r="E9" s="10"/>
      <c r="F9" s="11"/>
    </row>
    <row r="10" spans="1:9" s="1" customFormat="1" ht="29.25" customHeight="1" x14ac:dyDescent="0.25">
      <c r="A10" s="34" t="s">
        <v>10</v>
      </c>
      <c r="B10" s="7"/>
      <c r="C10" s="9">
        <f>C56</f>
        <v>9</v>
      </c>
      <c r="D10" s="9">
        <v>10</v>
      </c>
      <c r="E10" s="10"/>
      <c r="F10" s="11"/>
    </row>
    <row r="11" spans="1:9" s="1" customFormat="1" ht="29.25" customHeight="1" x14ac:dyDescent="0.25">
      <c r="A11" s="34" t="s">
        <v>11</v>
      </c>
      <c r="B11" s="7"/>
      <c r="C11" s="9">
        <f>C64</f>
        <v>3</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16</v>
      </c>
      <c r="D13" s="9">
        <v>25</v>
      </c>
      <c r="E13" s="10"/>
      <c r="F13" s="11"/>
    </row>
    <row r="14" spans="1:9" s="1" customFormat="1" ht="28.5" customHeight="1" x14ac:dyDescent="0.25">
      <c r="A14" s="40" t="s">
        <v>14</v>
      </c>
      <c r="B14" s="41"/>
      <c r="C14" s="42">
        <f>SUM(C6:C13)</f>
        <v>82</v>
      </c>
      <c r="D14" s="42">
        <v>100</v>
      </c>
      <c r="E14" s="24"/>
    </row>
    <row r="15" spans="1:9" s="1" customFormat="1" ht="15.75" customHeight="1" x14ac:dyDescent="0.25">
      <c r="A15" s="31"/>
      <c r="B15" s="31"/>
      <c r="C15" s="31"/>
      <c r="D15" s="31"/>
      <c r="E15" s="31"/>
    </row>
    <row r="16" spans="1:9" s="1" customFormat="1" ht="27.75" customHeight="1" thickBot="1" x14ac:dyDescent="0.3">
      <c r="A16" s="76" t="s">
        <v>16</v>
      </c>
      <c r="B16" s="76"/>
      <c r="C16" s="76"/>
      <c r="D16" s="76"/>
      <c r="E16" s="76"/>
    </row>
    <row r="17" spans="1:10" s="1" customFormat="1" ht="69" customHeight="1" thickTop="1" x14ac:dyDescent="0.25">
      <c r="A17" s="62" t="s">
        <v>249</v>
      </c>
      <c r="B17" s="68"/>
      <c r="C17" s="68"/>
      <c r="D17" s="68"/>
      <c r="E17" s="68"/>
      <c r="F17" s="69"/>
      <c r="G17" s="70"/>
      <c r="H17" s="70"/>
      <c r="I17" s="70"/>
      <c r="J17" s="70"/>
    </row>
    <row r="18" spans="1:10" s="1" customFormat="1" ht="40.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5</v>
      </c>
      <c r="D19" s="9">
        <v>5</v>
      </c>
      <c r="E19" s="10" t="s">
        <v>145</v>
      </c>
    </row>
    <row r="20" spans="1:10" s="1" customFormat="1" ht="60" x14ac:dyDescent="0.25">
      <c r="A20" s="50" t="s">
        <v>205</v>
      </c>
      <c r="B20" s="18" t="s">
        <v>291</v>
      </c>
      <c r="C20" s="9"/>
      <c r="D20" s="9">
        <v>3</v>
      </c>
      <c r="E20" s="10"/>
    </row>
    <row r="21" spans="1:10" s="1" customFormat="1" ht="45" x14ac:dyDescent="0.25">
      <c r="A21" s="50" t="s">
        <v>20</v>
      </c>
      <c r="B21" s="19" t="s">
        <v>286</v>
      </c>
      <c r="C21" s="9"/>
      <c r="D21" s="9">
        <v>1</v>
      </c>
      <c r="E21" s="10"/>
    </row>
    <row r="22" spans="1:10" s="1" customFormat="1" ht="30" x14ac:dyDescent="0.25">
      <c r="A22" s="34" t="s">
        <v>21</v>
      </c>
      <c r="B22" s="19" t="s">
        <v>287</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24" customHeight="1" thickBot="1" x14ac:dyDescent="0.3">
      <c r="A25" s="60" t="s">
        <v>23</v>
      </c>
      <c r="B25" s="61"/>
      <c r="C25" s="61"/>
      <c r="D25" s="61"/>
      <c r="E25" s="61"/>
    </row>
    <row r="26" spans="1:10" s="1" customFormat="1" ht="27.75" customHeight="1" thickTop="1" x14ac:dyDescent="0.25">
      <c r="A26" s="65" t="s">
        <v>24</v>
      </c>
      <c r="B26" s="74"/>
      <c r="C26" s="74"/>
      <c r="D26" s="74"/>
      <c r="E26" s="75"/>
    </row>
    <row r="27" spans="1:10" s="1" customFormat="1" ht="34.5" customHeight="1" x14ac:dyDescent="0.25">
      <c r="A27" s="36" t="s">
        <v>15</v>
      </c>
      <c r="B27" s="37" t="s">
        <v>1</v>
      </c>
      <c r="C27" s="38" t="s">
        <v>2</v>
      </c>
      <c r="D27" s="38" t="s">
        <v>3</v>
      </c>
      <c r="E27" s="39" t="s">
        <v>4</v>
      </c>
    </row>
    <row r="28" spans="1:10" s="1" customFormat="1" ht="75" x14ac:dyDescent="0.25">
      <c r="A28" s="34" t="s">
        <v>206</v>
      </c>
      <c r="B28" s="19" t="s">
        <v>278</v>
      </c>
      <c r="C28" s="9">
        <v>10</v>
      </c>
      <c r="D28" s="9">
        <v>10</v>
      </c>
      <c r="E28" s="10" t="s">
        <v>85</v>
      </c>
    </row>
    <row r="29" spans="1:10" s="1" customFormat="1" ht="75" x14ac:dyDescent="0.25">
      <c r="A29" s="34" t="s">
        <v>26</v>
      </c>
      <c r="B29" s="19" t="s">
        <v>279</v>
      </c>
      <c r="C29" s="59"/>
      <c r="D29" s="9">
        <v>7</v>
      </c>
      <c r="E29" s="48"/>
    </row>
    <row r="30" spans="1:10" s="1" customFormat="1" ht="60" x14ac:dyDescent="0.25">
      <c r="A30" s="34" t="s">
        <v>27</v>
      </c>
      <c r="B30" s="19" t="s">
        <v>280</v>
      </c>
      <c r="C30" s="59"/>
      <c r="D30" s="9">
        <v>4</v>
      </c>
      <c r="E30" s="48"/>
    </row>
    <row r="31" spans="1:10" s="1" customFormat="1" ht="45" x14ac:dyDescent="0.25">
      <c r="A31" s="34" t="s">
        <v>28</v>
      </c>
      <c r="B31" s="19" t="s">
        <v>271</v>
      </c>
      <c r="C31" s="59"/>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73.5" customHeight="1" x14ac:dyDescent="0.25">
      <c r="A34" s="65" t="s">
        <v>248</v>
      </c>
      <c r="B34" s="66"/>
      <c r="C34" s="66"/>
      <c r="D34" s="66"/>
      <c r="E34" s="67"/>
    </row>
    <row r="35" spans="1:10" s="1" customFormat="1" ht="36" customHeight="1" x14ac:dyDescent="0.25">
      <c r="A35" s="36" t="s">
        <v>15</v>
      </c>
      <c r="B35" s="37" t="s">
        <v>1</v>
      </c>
      <c r="C35" s="38" t="s">
        <v>2</v>
      </c>
      <c r="D35" s="38" t="s">
        <v>3</v>
      </c>
      <c r="E35" s="39" t="s">
        <v>4</v>
      </c>
      <c r="F35" s="17"/>
      <c r="G35" s="6"/>
      <c r="H35" s="6"/>
      <c r="I35" s="6"/>
      <c r="J35" s="6"/>
    </row>
    <row r="36" spans="1:10" s="1" customFormat="1" ht="90" x14ac:dyDescent="0.25">
      <c r="A36" s="34" t="s">
        <v>31</v>
      </c>
      <c r="B36" s="19" t="s">
        <v>278</v>
      </c>
      <c r="C36" s="9">
        <v>8</v>
      </c>
      <c r="D36" s="9">
        <v>10</v>
      </c>
      <c r="E36" s="10" t="s">
        <v>146</v>
      </c>
    </row>
    <row r="37" spans="1:10" s="1" customFormat="1" ht="75" x14ac:dyDescent="0.25">
      <c r="A37" s="34" t="s">
        <v>32</v>
      </c>
      <c r="B37" s="19" t="s">
        <v>279</v>
      </c>
      <c r="C37" s="23"/>
      <c r="D37" s="9">
        <v>7</v>
      </c>
      <c r="E37" s="46"/>
    </row>
    <row r="38" spans="1:10" s="1" customFormat="1" ht="60" x14ac:dyDescent="0.25">
      <c r="A38" s="34" t="s">
        <v>33</v>
      </c>
      <c r="B38" s="19" t="s">
        <v>280</v>
      </c>
      <c r="C38" s="9"/>
      <c r="D38" s="9">
        <v>4</v>
      </c>
      <c r="E38" s="10"/>
    </row>
    <row r="39" spans="1:10" s="1" customFormat="1" ht="45" x14ac:dyDescent="0.25">
      <c r="A39" s="34" t="s">
        <v>34</v>
      </c>
      <c r="B39" s="19" t="s">
        <v>271</v>
      </c>
      <c r="C39" s="23"/>
      <c r="D39" s="9">
        <v>0</v>
      </c>
      <c r="E39" s="46"/>
    </row>
    <row r="40" spans="1:10" s="1" customFormat="1" ht="46.5" customHeight="1" x14ac:dyDescent="0.25">
      <c r="A40" s="40" t="s">
        <v>35</v>
      </c>
      <c r="B40" s="41"/>
      <c r="C40" s="44">
        <f>SUM(C36:C39)</f>
        <v>8</v>
      </c>
      <c r="D40" s="45"/>
      <c r="E40" s="35"/>
    </row>
    <row r="41" spans="1:10" s="1" customFormat="1" ht="15" x14ac:dyDescent="0.25">
      <c r="A41" s="31"/>
      <c r="B41" s="31"/>
      <c r="C41" s="31"/>
      <c r="D41" s="31"/>
      <c r="E41" s="31"/>
    </row>
    <row r="42" spans="1:10" s="1" customFormat="1" ht="97.5" customHeight="1" x14ac:dyDescent="0.25">
      <c r="A42" s="65" t="s">
        <v>247</v>
      </c>
      <c r="B42" s="66"/>
      <c r="C42" s="66"/>
      <c r="D42" s="66"/>
      <c r="E42" s="67"/>
    </row>
    <row r="43" spans="1:10" s="1" customFormat="1" ht="39.75" customHeight="1" x14ac:dyDescent="0.25">
      <c r="A43" s="36" t="s">
        <v>15</v>
      </c>
      <c r="B43" s="37" t="s">
        <v>1</v>
      </c>
      <c r="C43" s="38" t="s">
        <v>2</v>
      </c>
      <c r="D43" s="38" t="s">
        <v>3</v>
      </c>
      <c r="E43" s="39" t="s">
        <v>4</v>
      </c>
    </row>
    <row r="44" spans="1:10" s="1" customFormat="1" ht="165" x14ac:dyDescent="0.25">
      <c r="A44" s="34" t="s">
        <v>266</v>
      </c>
      <c r="B44" s="19" t="s">
        <v>281</v>
      </c>
      <c r="C44" s="9">
        <v>21</v>
      </c>
      <c r="D44" s="9">
        <v>25</v>
      </c>
      <c r="E44" s="10" t="s">
        <v>86</v>
      </c>
    </row>
    <row r="45" spans="1:10" s="1" customFormat="1" ht="165" x14ac:dyDescent="0.25">
      <c r="A45" s="34" t="s">
        <v>38</v>
      </c>
      <c r="B45" s="19" t="s">
        <v>282</v>
      </c>
      <c r="C45" s="25"/>
      <c r="D45" s="9">
        <v>15</v>
      </c>
      <c r="E45" s="47"/>
    </row>
    <row r="46" spans="1:10" s="1" customFormat="1" ht="195" x14ac:dyDescent="0.25">
      <c r="A46" s="34" t="s">
        <v>40</v>
      </c>
      <c r="B46" s="19" t="s">
        <v>283</v>
      </c>
      <c r="C46" s="25"/>
      <c r="D46" s="9">
        <v>5</v>
      </c>
      <c r="E46" s="47"/>
    </row>
    <row r="47" spans="1:10" s="1" customFormat="1" ht="150" x14ac:dyDescent="0.25">
      <c r="A47" s="34" t="s">
        <v>42</v>
      </c>
      <c r="B47" s="19" t="s">
        <v>271</v>
      </c>
      <c r="C47" s="25"/>
      <c r="D47" s="9">
        <v>0</v>
      </c>
      <c r="E47" s="47"/>
    </row>
    <row r="48" spans="1:10" s="1" customFormat="1" ht="36" customHeight="1" x14ac:dyDescent="0.25">
      <c r="A48" s="40" t="s">
        <v>43</v>
      </c>
      <c r="B48" s="41"/>
      <c r="C48" s="42">
        <f>SUM(C44:C47)</f>
        <v>21</v>
      </c>
      <c r="D48" s="43"/>
      <c r="E48" s="35"/>
    </row>
    <row r="49" spans="1:8" s="1" customFormat="1" ht="15" x14ac:dyDescent="0.25">
      <c r="A49" s="31"/>
      <c r="B49" s="31"/>
      <c r="C49" s="31"/>
      <c r="D49" s="31"/>
      <c r="E49" s="31"/>
      <c r="F49" s="2"/>
      <c r="G49" s="2"/>
      <c r="H49" s="2"/>
    </row>
    <row r="50" spans="1:8" s="1" customFormat="1" ht="50.25" customHeight="1" x14ac:dyDescent="0.25">
      <c r="A50" s="65" t="s">
        <v>246</v>
      </c>
      <c r="B50" s="66"/>
      <c r="C50" s="66"/>
      <c r="D50" s="66"/>
      <c r="E50" s="67"/>
    </row>
    <row r="51" spans="1:8" s="1" customFormat="1" ht="42.75" customHeight="1" x14ac:dyDescent="0.25">
      <c r="A51" s="36" t="s">
        <v>15</v>
      </c>
      <c r="B51" s="37" t="s">
        <v>1</v>
      </c>
      <c r="C51" s="38" t="s">
        <v>2</v>
      </c>
      <c r="D51" s="38" t="s">
        <v>3</v>
      </c>
      <c r="E51" s="39" t="s">
        <v>4</v>
      </c>
    </row>
    <row r="52" spans="1:8" s="1" customFormat="1" ht="105" x14ac:dyDescent="0.25">
      <c r="A52" s="34" t="s">
        <v>44</v>
      </c>
      <c r="B52" s="19" t="s">
        <v>278</v>
      </c>
      <c r="C52" s="57" t="s">
        <v>147</v>
      </c>
      <c r="D52" s="9">
        <v>10</v>
      </c>
      <c r="E52" s="10" t="s">
        <v>238</v>
      </c>
    </row>
    <row r="53" spans="1:8" s="1" customFormat="1" ht="90" x14ac:dyDescent="0.25">
      <c r="A53" s="34" t="s">
        <v>45</v>
      </c>
      <c r="B53" s="19" t="s">
        <v>279</v>
      </c>
      <c r="C53" s="25"/>
      <c r="D53" s="9">
        <v>7</v>
      </c>
      <c r="E53" s="46"/>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43.5" customHeight="1" x14ac:dyDescent="0.25">
      <c r="A56" s="40" t="s">
        <v>48</v>
      </c>
      <c r="B56" s="41"/>
      <c r="C56" s="44">
        <v>9</v>
      </c>
      <c r="D56" s="45"/>
      <c r="E56" s="35"/>
    </row>
    <row r="57" spans="1:8" s="1" customFormat="1" ht="15" x14ac:dyDescent="0.25">
      <c r="A57" s="31"/>
      <c r="B57" s="31"/>
      <c r="C57" s="31"/>
      <c r="D57" s="31"/>
      <c r="E57" s="31"/>
      <c r="F57" s="2"/>
      <c r="G57" s="2"/>
      <c r="H57" s="2"/>
    </row>
    <row r="58" spans="1:8" s="1" customFormat="1" ht="39"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275</v>
      </c>
      <c r="C60" s="9"/>
      <c r="D60" s="9">
        <v>5</v>
      </c>
      <c r="E60" s="35"/>
    </row>
    <row r="61" spans="1:8" s="1" customFormat="1" ht="157.5" customHeight="1" x14ac:dyDescent="0.25">
      <c r="A61" s="34" t="s">
        <v>50</v>
      </c>
      <c r="B61" s="19" t="s">
        <v>276</v>
      </c>
      <c r="C61" s="9">
        <v>3</v>
      </c>
      <c r="D61" s="9">
        <v>3</v>
      </c>
      <c r="E61" s="10" t="s">
        <v>196</v>
      </c>
      <c r="F61" s="2"/>
      <c r="G61" s="2"/>
      <c r="H61" s="2"/>
    </row>
    <row r="62" spans="1:8" s="1" customFormat="1" ht="60"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40.5" customHeight="1" x14ac:dyDescent="0.25">
      <c r="A64" s="40" t="s">
        <v>53</v>
      </c>
      <c r="B64" s="41"/>
      <c r="C64" s="42">
        <f>SUM(C60:C63)</f>
        <v>3</v>
      </c>
      <c r="D64" s="43"/>
      <c r="E64" s="35"/>
    </row>
    <row r="65" spans="1:5" s="1" customFormat="1" ht="15" x14ac:dyDescent="0.25">
      <c r="A65" s="31"/>
      <c r="B65" s="31"/>
      <c r="C65" s="31"/>
      <c r="D65" s="31"/>
      <c r="E65" s="31"/>
    </row>
    <row r="66" spans="1:5" s="1" customFormat="1" ht="31.5" customHeight="1" thickBot="1" x14ac:dyDescent="0.3">
      <c r="A66" s="60" t="s">
        <v>54</v>
      </c>
      <c r="B66" s="61"/>
      <c r="C66" s="61"/>
      <c r="D66" s="61"/>
      <c r="E66" s="61"/>
    </row>
    <row r="67" spans="1:5" s="1" customFormat="1" ht="190.5" customHeight="1" thickTop="1" x14ac:dyDescent="0.25">
      <c r="A67" s="65" t="s">
        <v>244</v>
      </c>
      <c r="B67" s="66"/>
      <c r="C67" s="66"/>
      <c r="D67" s="66"/>
      <c r="E67" s="67"/>
    </row>
    <row r="68" spans="1:5" s="1" customFormat="1" ht="26.25" customHeight="1" x14ac:dyDescent="0.25">
      <c r="A68" s="36" t="s">
        <v>15</v>
      </c>
      <c r="B68" s="37" t="s">
        <v>1</v>
      </c>
      <c r="C68" s="38" t="s">
        <v>2</v>
      </c>
      <c r="D68" s="38" t="s">
        <v>3</v>
      </c>
      <c r="E68" s="39" t="s">
        <v>4</v>
      </c>
    </row>
    <row r="69" spans="1:5" s="1" customFormat="1" ht="61.5" customHeight="1" x14ac:dyDescent="0.25">
      <c r="A69" s="34" t="s">
        <v>55</v>
      </c>
      <c r="B69" s="19" t="s">
        <v>295</v>
      </c>
      <c r="C69" s="57" t="s">
        <v>148</v>
      </c>
      <c r="D69" s="9">
        <v>10</v>
      </c>
      <c r="E69" s="10" t="s">
        <v>197</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v>10</v>
      </c>
      <c r="D73" s="45"/>
      <c r="E73" s="35"/>
    </row>
    <row r="74" spans="1:5" x14ac:dyDescent="0.3">
      <c r="A74" s="33"/>
      <c r="B74" s="33"/>
      <c r="C74" s="33"/>
      <c r="D74" s="33"/>
      <c r="E74" s="33"/>
    </row>
    <row r="75" spans="1:5" ht="31.5" customHeight="1" thickBot="1" x14ac:dyDescent="0.35">
      <c r="A75" s="60" t="s">
        <v>242</v>
      </c>
      <c r="B75" s="61"/>
      <c r="C75" s="61"/>
      <c r="D75" s="61"/>
      <c r="E75" s="61"/>
    </row>
    <row r="76" spans="1:5" ht="115.5" customHeight="1" thickTop="1" x14ac:dyDescent="0.3">
      <c r="A76" s="62" t="s">
        <v>243</v>
      </c>
      <c r="B76" s="63"/>
      <c r="C76" s="63"/>
      <c r="D76" s="63"/>
      <c r="E76" s="64"/>
    </row>
    <row r="77" spans="1:5" ht="30.75" customHeight="1" x14ac:dyDescent="0.3">
      <c r="A77" s="36" t="s">
        <v>15</v>
      </c>
      <c r="B77" s="37" t="s">
        <v>1</v>
      </c>
      <c r="C77" s="38" t="s">
        <v>2</v>
      </c>
      <c r="D77" s="38" t="s">
        <v>3</v>
      </c>
      <c r="E77" s="39" t="s">
        <v>4</v>
      </c>
    </row>
    <row r="78" spans="1:5" ht="165" x14ac:dyDescent="0.3">
      <c r="A78" s="34" t="s">
        <v>60</v>
      </c>
      <c r="B78" s="19" t="s">
        <v>281</v>
      </c>
      <c r="C78" s="9">
        <v>16</v>
      </c>
      <c r="D78" s="9">
        <v>25</v>
      </c>
      <c r="E78" s="35" t="s">
        <v>149</v>
      </c>
    </row>
    <row r="79" spans="1:5" ht="105" x14ac:dyDescent="0.3">
      <c r="A79" s="34" t="s">
        <v>61</v>
      </c>
      <c r="B79" s="19" t="s">
        <v>282</v>
      </c>
      <c r="C79" s="9"/>
      <c r="D79" s="9">
        <v>15</v>
      </c>
      <c r="E79" s="10"/>
    </row>
    <row r="80" spans="1:5" ht="105" x14ac:dyDescent="0.3">
      <c r="A80" s="34" t="s">
        <v>62</v>
      </c>
      <c r="B80" s="19" t="s">
        <v>283</v>
      </c>
      <c r="C80" s="25"/>
      <c r="D80" s="9">
        <v>5</v>
      </c>
      <c r="E80" s="10"/>
    </row>
    <row r="81" spans="1:5" ht="90" x14ac:dyDescent="0.3">
      <c r="A81" s="34" t="s">
        <v>63</v>
      </c>
      <c r="B81" s="19" t="s">
        <v>271</v>
      </c>
      <c r="C81" s="55"/>
      <c r="D81" s="9">
        <v>0</v>
      </c>
      <c r="E81" s="10"/>
    </row>
    <row r="82" spans="1:5" ht="31.5" customHeight="1" x14ac:dyDescent="0.3">
      <c r="A82" s="40" t="s">
        <v>64</v>
      </c>
      <c r="B82" s="41"/>
      <c r="C82" s="42">
        <f>SUM(C78:C81)</f>
        <v>16</v>
      </c>
      <c r="D82" s="43"/>
      <c r="E82" s="35"/>
    </row>
    <row r="83" spans="1:5" x14ac:dyDescent="0.3">
      <c r="A83" s="22"/>
      <c r="B83" s="6"/>
      <c r="C83" s="27"/>
      <c r="D83" s="27"/>
      <c r="E83" s="28"/>
    </row>
    <row r="84" spans="1:5" x14ac:dyDescent="0.3">
      <c r="A84" s="12" t="s">
        <v>65</v>
      </c>
      <c r="B84" s="7"/>
      <c r="C84" s="9">
        <f>SUM(C23+C32+C40+C48+C56+C64+C73+C82)</f>
        <v>82</v>
      </c>
      <c r="D84" s="9">
        <v>100</v>
      </c>
      <c r="E84" s="14"/>
    </row>
  </sheetData>
  <sheetProtection algorithmName="SHA-512" hashValue="0SaobcgmcSt3eaMDs8RRnwROSyV7i6vOyORIpzeUQrGQJlhBPHkTXO/RpOD4trMClnJakwVXD/Et55uGxM8D9g==" saltValue="gEhqVBCtU4meIjFNqmVZVA=="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4" orientation="portrait" horizontalDpi="1200" verticalDpi="1200" r:id="rId1"/>
  <rowBreaks count="2" manualBreakCount="2">
    <brk id="41" max="4" man="1"/>
    <brk id="65" max="4" man="1"/>
  </rowBreaks>
  <tableParts count="9">
    <tablePart r:id="rId2"/>
    <tablePart r:id="rId3"/>
    <tablePart r:id="rId4"/>
    <tablePart r:id="rId5"/>
    <tablePart r:id="rId6"/>
    <tablePart r:id="rId7"/>
    <tablePart r:id="rId8"/>
    <tablePart r:id="rId9"/>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588B0-1C5D-4FFE-A9A0-999DAB067051}">
  <dimension ref="A1:J84"/>
  <sheetViews>
    <sheetView topLeftCell="A20" zoomScaleNormal="100" workbookViewId="0">
      <selection activeCell="D20" sqref="D20"/>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1.8867187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75</v>
      </c>
      <c r="B2" s="72"/>
      <c r="C2" s="72"/>
      <c r="D2" s="72"/>
      <c r="E2" s="72"/>
    </row>
    <row r="3" spans="1:9" s="1" customFormat="1" ht="51" customHeight="1" thickTop="1" x14ac:dyDescent="0.25">
      <c r="A3" s="73" t="s">
        <v>237</v>
      </c>
      <c r="B3" s="73"/>
      <c r="C3" s="73"/>
      <c r="D3" s="73"/>
      <c r="E3" s="73"/>
      <c r="F3" s="2"/>
      <c r="G3" s="2"/>
      <c r="H3" s="2"/>
      <c r="I3" s="2"/>
    </row>
    <row r="4" spans="1:9" s="1" customFormat="1" ht="3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8</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21</v>
      </c>
      <c r="D9" s="9">
        <v>25</v>
      </c>
      <c r="E9" s="10"/>
      <c r="F9" s="11"/>
    </row>
    <row r="10" spans="1:9" s="1" customFormat="1" ht="29.25" customHeight="1" x14ac:dyDescent="0.25">
      <c r="A10" s="34" t="s">
        <v>10</v>
      </c>
      <c r="B10" s="7"/>
      <c r="C10" s="9">
        <f>C56</f>
        <v>7</v>
      </c>
      <c r="D10" s="9">
        <v>10</v>
      </c>
      <c r="E10" s="10"/>
      <c r="F10" s="11"/>
    </row>
    <row r="11" spans="1:9" s="1" customFormat="1" ht="29.25" customHeight="1" x14ac:dyDescent="0.25">
      <c r="A11" s="34" t="s">
        <v>11</v>
      </c>
      <c r="B11" s="7"/>
      <c r="C11" s="9">
        <f>C64</f>
        <v>5</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23</v>
      </c>
      <c r="D13" s="9">
        <v>25</v>
      </c>
      <c r="E13" s="10"/>
      <c r="F13" s="11"/>
    </row>
    <row r="14" spans="1:9" s="1" customFormat="1" ht="15" x14ac:dyDescent="0.25">
      <c r="A14" s="40" t="s">
        <v>14</v>
      </c>
      <c r="B14" s="41"/>
      <c r="C14" s="42">
        <f>SUM(C6:C13)</f>
        <v>88</v>
      </c>
      <c r="D14" s="42">
        <v>100</v>
      </c>
      <c r="E14" s="35"/>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72" customHeight="1" thickTop="1" x14ac:dyDescent="0.25">
      <c r="A17" s="62" t="s">
        <v>249</v>
      </c>
      <c r="B17" s="68"/>
      <c r="C17" s="68"/>
      <c r="D17" s="68"/>
      <c r="E17" s="68"/>
      <c r="F17" s="69"/>
      <c r="G17" s="70"/>
      <c r="H17" s="70"/>
      <c r="I17" s="70"/>
      <c r="J17" s="70"/>
    </row>
    <row r="18" spans="1:10" s="1" customFormat="1" ht="35.2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56">
        <v>5</v>
      </c>
      <c r="D19" s="9">
        <v>5</v>
      </c>
      <c r="E19" s="10" t="s">
        <v>168</v>
      </c>
    </row>
    <row r="20" spans="1:10" s="1" customFormat="1" ht="60" x14ac:dyDescent="0.25">
      <c r="A20" s="50" t="s">
        <v>205</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customHeight="1" x14ac:dyDescent="0.25">
      <c r="A24" s="31"/>
      <c r="B24" s="31"/>
      <c r="C24" s="31"/>
      <c r="D24" s="31"/>
      <c r="E24" s="31"/>
    </row>
    <row r="25" spans="1:10" s="1" customFormat="1" ht="18" thickBot="1" x14ac:dyDescent="0.3">
      <c r="A25" s="60" t="s">
        <v>23</v>
      </c>
      <c r="B25" s="61"/>
      <c r="C25" s="61"/>
      <c r="D25" s="61"/>
      <c r="E25" s="61"/>
    </row>
    <row r="26" spans="1:10" s="1" customFormat="1" ht="21" customHeight="1" thickTop="1" x14ac:dyDescent="0.25">
      <c r="A26" s="65" t="s">
        <v>24</v>
      </c>
      <c r="B26" s="74"/>
      <c r="C26" s="74"/>
      <c r="D26" s="74"/>
      <c r="E26" s="75"/>
    </row>
    <row r="27" spans="1:10" s="1" customFormat="1" ht="34.5" customHeight="1" x14ac:dyDescent="0.25">
      <c r="A27" s="36" t="s">
        <v>15</v>
      </c>
      <c r="B27" s="37" t="s">
        <v>1</v>
      </c>
      <c r="C27" s="38" t="s">
        <v>2</v>
      </c>
      <c r="D27" s="38" t="s">
        <v>3</v>
      </c>
      <c r="E27" s="39" t="s">
        <v>4</v>
      </c>
    </row>
    <row r="28" spans="1:10" s="1" customFormat="1" ht="120" x14ac:dyDescent="0.25">
      <c r="A28" s="34" t="s">
        <v>206</v>
      </c>
      <c r="B28" s="19" t="s">
        <v>253</v>
      </c>
      <c r="C28" s="9">
        <v>8</v>
      </c>
      <c r="D28" s="9">
        <v>10</v>
      </c>
      <c r="E28" s="10" t="s">
        <v>221</v>
      </c>
    </row>
    <row r="29" spans="1:10" s="1" customFormat="1" ht="75" x14ac:dyDescent="0.25">
      <c r="A29" s="34" t="s">
        <v>26</v>
      </c>
      <c r="B29" s="19" t="s">
        <v>254</v>
      </c>
      <c r="C29" s="9"/>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8</v>
      </c>
      <c r="D32" s="43"/>
      <c r="E32" s="35"/>
    </row>
    <row r="33" spans="1:10" s="1" customFormat="1" ht="15" x14ac:dyDescent="0.25">
      <c r="A33" s="31"/>
      <c r="B33" s="31"/>
      <c r="C33" s="31"/>
      <c r="D33" s="31"/>
      <c r="E33" s="31"/>
    </row>
    <row r="34" spans="1:10" s="1" customFormat="1" ht="80.25" customHeight="1" x14ac:dyDescent="0.25">
      <c r="A34" s="65" t="s">
        <v>248</v>
      </c>
      <c r="B34" s="66"/>
      <c r="C34" s="66"/>
      <c r="D34" s="66"/>
      <c r="E34" s="67"/>
    </row>
    <row r="35" spans="1:10" s="1" customFormat="1" ht="33.75" customHeight="1" x14ac:dyDescent="0.25">
      <c r="A35" s="36" t="s">
        <v>15</v>
      </c>
      <c r="B35" s="37" t="s">
        <v>1</v>
      </c>
      <c r="C35" s="38" t="s">
        <v>2</v>
      </c>
      <c r="D35" s="38" t="s">
        <v>3</v>
      </c>
      <c r="E35" s="39" t="s">
        <v>4</v>
      </c>
      <c r="F35" s="17"/>
      <c r="G35" s="6"/>
      <c r="H35" s="6"/>
      <c r="I35" s="6"/>
      <c r="J35" s="6"/>
    </row>
    <row r="36" spans="1:10" s="1" customFormat="1" ht="180" x14ac:dyDescent="0.25">
      <c r="A36" s="34" t="s">
        <v>31</v>
      </c>
      <c r="B36" s="19" t="s">
        <v>253</v>
      </c>
      <c r="C36" s="9">
        <v>9</v>
      </c>
      <c r="D36" s="9">
        <v>10</v>
      </c>
      <c r="E36" s="10" t="s">
        <v>111</v>
      </c>
    </row>
    <row r="37" spans="1:10" s="1" customFormat="1" ht="75" x14ac:dyDescent="0.25">
      <c r="A37" s="34" t="s">
        <v>32</v>
      </c>
      <c r="B37" s="19" t="s">
        <v>254</v>
      </c>
      <c r="C37" s="23"/>
      <c r="D37" s="9">
        <v>7</v>
      </c>
      <c r="E37" s="46"/>
    </row>
    <row r="38" spans="1:10" s="1" customFormat="1" ht="60" x14ac:dyDescent="0.25">
      <c r="A38" s="34" t="s">
        <v>33</v>
      </c>
      <c r="B38" s="19" t="s">
        <v>255</v>
      </c>
      <c r="C38" s="23"/>
      <c r="D38" s="9">
        <v>4</v>
      </c>
      <c r="E38" s="46"/>
    </row>
    <row r="39" spans="1:10" s="1" customFormat="1" ht="45" x14ac:dyDescent="0.25">
      <c r="A39" s="34" t="s">
        <v>34</v>
      </c>
      <c r="B39" s="19" t="s">
        <v>256</v>
      </c>
      <c r="C39" s="23"/>
      <c r="D39" s="9">
        <v>0</v>
      </c>
      <c r="E39" s="46"/>
    </row>
    <row r="40" spans="1:10" s="1" customFormat="1" ht="48.75" customHeight="1" x14ac:dyDescent="0.25">
      <c r="A40" s="40" t="s">
        <v>35</v>
      </c>
      <c r="B40" s="41"/>
      <c r="C40" s="44">
        <f>SUM(C36:C39)</f>
        <v>9</v>
      </c>
      <c r="D40" s="45"/>
      <c r="E40" s="35"/>
    </row>
    <row r="41" spans="1:10" s="1" customFormat="1" ht="15" x14ac:dyDescent="0.25">
      <c r="A41" s="31"/>
      <c r="B41" s="31"/>
      <c r="C41" s="31"/>
      <c r="D41" s="31"/>
      <c r="E41" s="31"/>
    </row>
    <row r="42" spans="1:10" s="1" customFormat="1" ht="106.5" customHeight="1" x14ac:dyDescent="0.25">
      <c r="A42" s="65" t="s">
        <v>247</v>
      </c>
      <c r="B42" s="66"/>
      <c r="C42" s="66"/>
      <c r="D42" s="66"/>
      <c r="E42" s="67"/>
    </row>
    <row r="43" spans="1:10" s="1" customFormat="1" ht="30.75" customHeight="1" x14ac:dyDescent="0.25">
      <c r="A43" s="36" t="s">
        <v>15</v>
      </c>
      <c r="B43" s="37" t="s">
        <v>1</v>
      </c>
      <c r="C43" s="38" t="s">
        <v>2</v>
      </c>
      <c r="D43" s="38" t="s">
        <v>3</v>
      </c>
      <c r="E43" s="39" t="s">
        <v>4</v>
      </c>
    </row>
    <row r="44" spans="1:10" s="1" customFormat="1" ht="240" x14ac:dyDescent="0.25">
      <c r="A44" s="34" t="s">
        <v>266</v>
      </c>
      <c r="B44" s="19" t="s">
        <v>257</v>
      </c>
      <c r="C44" s="9">
        <v>21</v>
      </c>
      <c r="D44" s="9">
        <v>25</v>
      </c>
      <c r="E44" s="10" t="s">
        <v>222</v>
      </c>
    </row>
    <row r="45" spans="1:10" s="1" customFormat="1" ht="180.75" customHeight="1" x14ac:dyDescent="0.25">
      <c r="A45" s="34" t="s">
        <v>38</v>
      </c>
      <c r="B45" s="19" t="s">
        <v>258</v>
      </c>
      <c r="C45" s="25"/>
      <c r="D45" s="9">
        <v>15</v>
      </c>
      <c r="E45" s="47"/>
    </row>
    <row r="46" spans="1:10" s="1" customFormat="1" ht="212.25" customHeight="1" x14ac:dyDescent="0.25">
      <c r="A46" s="34" t="s">
        <v>40</v>
      </c>
      <c r="B46" s="19" t="s">
        <v>259</v>
      </c>
      <c r="C46" s="25"/>
      <c r="D46" s="9">
        <v>5</v>
      </c>
      <c r="E46" s="47"/>
    </row>
    <row r="47" spans="1:10" s="1" customFormat="1" ht="150" x14ac:dyDescent="0.25">
      <c r="A47" s="34" t="s">
        <v>42</v>
      </c>
      <c r="B47" s="19" t="s">
        <v>256</v>
      </c>
      <c r="C47" s="25"/>
      <c r="D47" s="9">
        <v>0</v>
      </c>
      <c r="E47" s="47"/>
    </row>
    <row r="48" spans="1:10" s="1" customFormat="1" ht="23.25" customHeight="1" x14ac:dyDescent="0.25">
      <c r="A48" s="40" t="s">
        <v>43</v>
      </c>
      <c r="B48" s="41"/>
      <c r="C48" s="42">
        <f>SUM(C44:C47)</f>
        <v>21</v>
      </c>
      <c r="D48" s="43"/>
      <c r="E48" s="35"/>
    </row>
    <row r="49" spans="1:8" s="1" customFormat="1" ht="15" x14ac:dyDescent="0.25">
      <c r="A49" s="31"/>
      <c r="B49" s="31"/>
      <c r="C49" s="31"/>
      <c r="D49" s="31"/>
      <c r="E49" s="31"/>
      <c r="F49" s="2"/>
      <c r="G49" s="2"/>
      <c r="H49" s="2"/>
    </row>
    <row r="50" spans="1:8" s="1" customFormat="1" ht="42.75" customHeight="1" x14ac:dyDescent="0.25">
      <c r="A50" s="65" t="s">
        <v>246</v>
      </c>
      <c r="B50" s="66"/>
      <c r="C50" s="66"/>
      <c r="D50" s="66"/>
      <c r="E50" s="67"/>
    </row>
    <row r="51" spans="1:8" s="1" customFormat="1" ht="31.5" customHeight="1" x14ac:dyDescent="0.25">
      <c r="A51" s="36" t="s">
        <v>15</v>
      </c>
      <c r="B51" s="37" t="s">
        <v>1</v>
      </c>
      <c r="C51" s="38" t="s">
        <v>2</v>
      </c>
      <c r="D51" s="38" t="s">
        <v>3</v>
      </c>
      <c r="E51" s="39" t="s">
        <v>4</v>
      </c>
    </row>
    <row r="52" spans="1:8" s="1" customFormat="1" ht="75" x14ac:dyDescent="0.25">
      <c r="A52" s="34" t="s">
        <v>44</v>
      </c>
      <c r="B52" s="19" t="s">
        <v>253</v>
      </c>
      <c r="C52" s="9"/>
      <c r="D52" s="9">
        <v>10</v>
      </c>
      <c r="E52" s="46"/>
    </row>
    <row r="53" spans="1:8" s="1" customFormat="1" ht="105" x14ac:dyDescent="0.25">
      <c r="A53" s="34" t="s">
        <v>45</v>
      </c>
      <c r="B53" s="19" t="s">
        <v>254</v>
      </c>
      <c r="C53" s="9">
        <v>7</v>
      </c>
      <c r="D53" s="9">
        <v>7</v>
      </c>
      <c r="E53" s="10" t="s">
        <v>112</v>
      </c>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31.5" customHeight="1" x14ac:dyDescent="0.25">
      <c r="A56" s="40" t="s">
        <v>48</v>
      </c>
      <c r="B56" s="41"/>
      <c r="C56" s="44">
        <f>SUM(C52:C55)</f>
        <v>7</v>
      </c>
      <c r="D56" s="45"/>
      <c r="E56" s="35"/>
    </row>
    <row r="57" spans="1:8" s="1" customFormat="1" ht="15" x14ac:dyDescent="0.25">
      <c r="A57" s="31"/>
      <c r="B57" s="31"/>
      <c r="C57" s="31"/>
      <c r="D57" s="31"/>
      <c r="E57" s="31"/>
      <c r="F57" s="2"/>
      <c r="G57" s="2"/>
      <c r="H57" s="2"/>
    </row>
    <row r="58" spans="1:8" s="1" customFormat="1" ht="48.7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05" x14ac:dyDescent="0.25">
      <c r="A60" s="34" t="s">
        <v>49</v>
      </c>
      <c r="B60" s="19" t="s">
        <v>263</v>
      </c>
      <c r="C60" s="9">
        <v>5</v>
      </c>
      <c r="D60" s="9">
        <v>5</v>
      </c>
      <c r="E60" s="35" t="s">
        <v>113</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26.25" customHeight="1" x14ac:dyDescent="0.25">
      <c r="A64" s="40" t="s">
        <v>53</v>
      </c>
      <c r="B64" s="41"/>
      <c r="C64" s="42">
        <f>SUM(C60:C63)</f>
        <v>5</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9.75" customHeight="1" thickTop="1" x14ac:dyDescent="0.25">
      <c r="A67" s="65" t="s">
        <v>244</v>
      </c>
      <c r="B67" s="66"/>
      <c r="C67" s="66"/>
      <c r="D67" s="66"/>
      <c r="E67" s="67"/>
    </row>
    <row r="68" spans="1:5" s="1" customFormat="1" ht="27.75" customHeight="1" x14ac:dyDescent="0.25">
      <c r="A68" s="36" t="s">
        <v>15</v>
      </c>
      <c r="B68" s="37" t="s">
        <v>1</v>
      </c>
      <c r="C68" s="38" t="s">
        <v>2</v>
      </c>
      <c r="D68" s="38" t="s">
        <v>3</v>
      </c>
      <c r="E68" s="39" t="s">
        <v>4</v>
      </c>
    </row>
    <row r="69" spans="1:5" s="1" customFormat="1" ht="75" x14ac:dyDescent="0.25">
      <c r="A69" s="34" t="s">
        <v>55</v>
      </c>
      <c r="B69" s="19" t="s">
        <v>260</v>
      </c>
      <c r="C69" s="9">
        <v>10</v>
      </c>
      <c r="D69" s="9">
        <v>10</v>
      </c>
      <c r="E69" s="10" t="s">
        <v>114</v>
      </c>
    </row>
    <row r="70" spans="1:5" s="1" customFormat="1" ht="30" x14ac:dyDescent="0.25">
      <c r="A70" s="34" t="s">
        <v>56</v>
      </c>
      <c r="B70" s="19" t="s">
        <v>261</v>
      </c>
      <c r="C70" s="25"/>
      <c r="D70" s="25">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x14ac:dyDescent="0.3">
      <c r="A75" s="77" t="s">
        <v>242</v>
      </c>
      <c r="B75" s="79"/>
      <c r="C75" s="79"/>
      <c r="D75" s="79"/>
      <c r="E75" s="80"/>
    </row>
    <row r="76" spans="1:5" ht="132" customHeight="1" x14ac:dyDescent="0.3">
      <c r="A76" s="62" t="s">
        <v>243</v>
      </c>
      <c r="B76" s="63"/>
      <c r="C76" s="63"/>
      <c r="D76" s="63"/>
      <c r="E76" s="64"/>
    </row>
    <row r="77" spans="1:5" ht="35.25" customHeight="1" x14ac:dyDescent="0.3">
      <c r="A77" s="36" t="s">
        <v>15</v>
      </c>
      <c r="B77" s="37" t="s">
        <v>1</v>
      </c>
      <c r="C77" s="38" t="s">
        <v>2</v>
      </c>
      <c r="D77" s="38" t="s">
        <v>3</v>
      </c>
      <c r="E77" s="39" t="s">
        <v>4</v>
      </c>
    </row>
    <row r="78" spans="1:5" ht="135" x14ac:dyDescent="0.3">
      <c r="A78" s="34" t="s">
        <v>60</v>
      </c>
      <c r="B78" s="19" t="s">
        <v>257</v>
      </c>
      <c r="C78" s="9">
        <v>23</v>
      </c>
      <c r="D78" s="9">
        <v>25</v>
      </c>
      <c r="E78" s="35" t="s">
        <v>172</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23</v>
      </c>
      <c r="D82" s="43"/>
      <c r="E82" s="35"/>
    </row>
    <row r="83" spans="1:5" x14ac:dyDescent="0.3">
      <c r="A83" s="22"/>
      <c r="B83" s="6"/>
      <c r="C83" s="27"/>
      <c r="D83" s="27"/>
      <c r="E83" s="28"/>
    </row>
    <row r="84" spans="1:5" x14ac:dyDescent="0.3">
      <c r="A84" s="12" t="s">
        <v>65</v>
      </c>
      <c r="B84" s="7"/>
      <c r="C84" s="9">
        <f>SUM(C23+C32+C40+C48+C56+C64+C73+C82)</f>
        <v>88</v>
      </c>
      <c r="D84" s="9">
        <v>100</v>
      </c>
      <c r="E84" s="14"/>
    </row>
  </sheetData>
  <sheetProtection algorithmName="SHA-512" hashValue="Pg7LuzfcHBDmCjmgMOt9/STVvndT77VTE6TgEN2+FhB6fKh5G4EFNT5LmW8ct2hTr0A/QQPBNi3pzKqkHvs5qw==" saltValue="YznWkIPiLxzbUHuTZq1wuA=="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5"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AF18-EF16-4EFC-A6D2-B5E0368DBAE0}">
  <dimension ref="A1:J84"/>
  <sheetViews>
    <sheetView topLeftCell="A12" zoomScale="80" zoomScaleNormal="80" workbookViewId="0">
      <selection activeCell="E12" sqref="E12"/>
    </sheetView>
  </sheetViews>
  <sheetFormatPr defaultColWidth="8.88671875" defaultRowHeight="15.6" x14ac:dyDescent="0.3"/>
  <cols>
    <col min="1" max="1" width="91.88671875" style="26" bestFit="1" customWidth="1"/>
    <col min="2" max="2" width="40.5546875" style="26" bestFit="1" customWidth="1"/>
    <col min="3" max="3" width="23.6640625" style="26" bestFit="1" customWidth="1"/>
    <col min="4" max="4" width="22.6640625" style="26" bestFit="1" customWidth="1"/>
    <col min="5" max="5" width="77.554687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76</v>
      </c>
      <c r="B2" s="72"/>
      <c r="C2" s="72"/>
      <c r="D2" s="72"/>
      <c r="E2" s="72"/>
    </row>
    <row r="3" spans="1:9" s="1" customFormat="1" ht="51" customHeight="1" thickTop="1" x14ac:dyDescent="0.25">
      <c r="A3" s="73" t="s">
        <v>237</v>
      </c>
      <c r="B3" s="73"/>
      <c r="C3" s="73"/>
      <c r="D3" s="73"/>
      <c r="E3" s="73"/>
      <c r="F3" s="2"/>
      <c r="G3" s="2"/>
      <c r="H3" s="2"/>
      <c r="I3" s="2"/>
    </row>
    <row r="4" spans="1:9" s="1" customFormat="1" ht="3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25</v>
      </c>
      <c r="D9" s="9">
        <v>25</v>
      </c>
      <c r="E9" s="10"/>
      <c r="F9" s="11"/>
    </row>
    <row r="10" spans="1:9" s="1" customFormat="1" ht="29.25" customHeight="1" x14ac:dyDescent="0.25">
      <c r="A10" s="34" t="s">
        <v>10</v>
      </c>
      <c r="B10" s="7"/>
      <c r="C10" s="9">
        <f>C56</f>
        <v>10</v>
      </c>
      <c r="D10" s="9">
        <v>10</v>
      </c>
      <c r="E10" s="10"/>
      <c r="F10" s="11"/>
    </row>
    <row r="11" spans="1:9" s="1" customFormat="1" ht="29.25" customHeight="1" x14ac:dyDescent="0.25">
      <c r="A11" s="34" t="s">
        <v>11</v>
      </c>
      <c r="B11" s="7"/>
      <c r="C11" s="9">
        <f>C64</f>
        <v>4</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25</v>
      </c>
      <c r="D13" s="9">
        <v>25</v>
      </c>
      <c r="E13" s="10"/>
      <c r="F13" s="11"/>
    </row>
    <row r="14" spans="1:9" s="1" customFormat="1" ht="15" x14ac:dyDescent="0.25">
      <c r="A14" s="40" t="s">
        <v>14</v>
      </c>
      <c r="B14" s="41"/>
      <c r="C14" s="42">
        <f>SUM(C6:C13)</f>
        <v>98</v>
      </c>
      <c r="D14" s="42">
        <v>100</v>
      </c>
      <c r="E14" s="24"/>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75" customHeight="1" thickTop="1" x14ac:dyDescent="0.25">
      <c r="A17" s="62" t="s">
        <v>249</v>
      </c>
      <c r="B17" s="68"/>
      <c r="C17" s="68"/>
      <c r="D17" s="68"/>
      <c r="E17" s="68"/>
      <c r="F17" s="69"/>
      <c r="G17" s="70"/>
      <c r="H17" s="70"/>
      <c r="I17" s="70"/>
      <c r="J17" s="70"/>
    </row>
    <row r="18" spans="1:10" s="1" customFormat="1" ht="15.75" customHeight="1" x14ac:dyDescent="0.25">
      <c r="A18" s="36" t="s">
        <v>15</v>
      </c>
      <c r="B18" s="37" t="s">
        <v>1</v>
      </c>
      <c r="C18" s="38" t="s">
        <v>2</v>
      </c>
      <c r="D18" s="38" t="s">
        <v>3</v>
      </c>
      <c r="E18" s="39" t="s">
        <v>4</v>
      </c>
      <c r="F18" s="17"/>
      <c r="G18" s="6"/>
      <c r="H18" s="6"/>
      <c r="I18" s="6"/>
      <c r="J18" s="6"/>
    </row>
    <row r="19" spans="1:10" s="1" customFormat="1" ht="45" x14ac:dyDescent="0.25">
      <c r="A19" s="50" t="s">
        <v>17</v>
      </c>
      <c r="B19" s="18" t="s">
        <v>267</v>
      </c>
      <c r="C19" s="9">
        <v>5</v>
      </c>
      <c r="D19" s="9">
        <v>5</v>
      </c>
      <c r="E19" s="10" t="s">
        <v>173</v>
      </c>
    </row>
    <row r="20" spans="1:10" s="1" customFormat="1" ht="60" x14ac:dyDescent="0.25">
      <c r="A20" s="50" t="s">
        <v>205</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ht="30" customHeight="1" thickTop="1" x14ac:dyDescent="0.25">
      <c r="A26" s="65" t="s">
        <v>24</v>
      </c>
      <c r="B26" s="74"/>
      <c r="C26" s="74"/>
      <c r="D26" s="74"/>
      <c r="E26" s="75"/>
    </row>
    <row r="27" spans="1:10" s="1" customFormat="1" ht="38.25" customHeight="1" x14ac:dyDescent="0.25">
      <c r="A27" s="36" t="s">
        <v>15</v>
      </c>
      <c r="B27" s="37" t="s">
        <v>1</v>
      </c>
      <c r="C27" s="38" t="s">
        <v>2</v>
      </c>
      <c r="D27" s="38" t="s">
        <v>3</v>
      </c>
      <c r="E27" s="39" t="s">
        <v>4</v>
      </c>
    </row>
    <row r="28" spans="1:10" s="1" customFormat="1" ht="180" x14ac:dyDescent="0.25">
      <c r="A28" s="34" t="s">
        <v>206</v>
      </c>
      <c r="B28" s="19" t="s">
        <v>253</v>
      </c>
      <c r="C28" s="9">
        <v>10</v>
      </c>
      <c r="D28" s="9">
        <v>10</v>
      </c>
      <c r="E28" s="10" t="s">
        <v>223</v>
      </c>
    </row>
    <row r="29" spans="1:10" s="1" customFormat="1" ht="60" x14ac:dyDescent="0.25">
      <c r="A29" s="34" t="s">
        <v>26</v>
      </c>
      <c r="B29" s="19" t="s">
        <v>254</v>
      </c>
      <c r="C29" s="54"/>
      <c r="D29" s="9">
        <v>7</v>
      </c>
      <c r="E29" s="48"/>
    </row>
    <row r="30" spans="1:10" s="1" customFormat="1" ht="45" x14ac:dyDescent="0.25">
      <c r="A30" s="34" t="s">
        <v>27</v>
      </c>
      <c r="B30" s="19" t="s">
        <v>255</v>
      </c>
      <c r="C30" s="54"/>
      <c r="D30" s="9">
        <v>4</v>
      </c>
      <c r="E30" s="48"/>
    </row>
    <row r="31" spans="1:10" s="1" customFormat="1" ht="30" x14ac:dyDescent="0.25">
      <c r="A31" s="34" t="s">
        <v>28</v>
      </c>
      <c r="B31" s="19" t="s">
        <v>256</v>
      </c>
      <c r="C31" s="54"/>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75" customHeight="1" x14ac:dyDescent="0.25">
      <c r="A34" s="65" t="s">
        <v>248</v>
      </c>
      <c r="B34" s="66"/>
      <c r="C34" s="66"/>
      <c r="D34" s="66"/>
      <c r="E34" s="67"/>
    </row>
    <row r="35" spans="1:10" s="1" customFormat="1" ht="34.5" customHeight="1" x14ac:dyDescent="0.25">
      <c r="A35" s="36" t="s">
        <v>15</v>
      </c>
      <c r="B35" s="37" t="s">
        <v>1</v>
      </c>
      <c r="C35" s="38" t="s">
        <v>2</v>
      </c>
      <c r="D35" s="38" t="s">
        <v>3</v>
      </c>
      <c r="E35" s="39" t="s">
        <v>4</v>
      </c>
      <c r="F35" s="17"/>
      <c r="G35" s="6"/>
      <c r="H35" s="6"/>
      <c r="I35" s="6"/>
      <c r="J35" s="6"/>
    </row>
    <row r="36" spans="1:10" s="1" customFormat="1" ht="180" x14ac:dyDescent="0.25">
      <c r="A36" s="34" t="s">
        <v>31</v>
      </c>
      <c r="B36" s="19" t="s">
        <v>253</v>
      </c>
      <c r="C36" s="9">
        <v>9</v>
      </c>
      <c r="D36" s="9">
        <v>10</v>
      </c>
      <c r="E36" s="10" t="s">
        <v>115</v>
      </c>
    </row>
    <row r="37" spans="1:10" s="1" customFormat="1" ht="60" x14ac:dyDescent="0.25">
      <c r="A37" s="34" t="s">
        <v>32</v>
      </c>
      <c r="B37" s="19" t="s">
        <v>254</v>
      </c>
      <c r="C37" s="23"/>
      <c r="D37" s="9">
        <v>7</v>
      </c>
      <c r="E37" s="46"/>
    </row>
    <row r="38" spans="1:10" s="1" customFormat="1" ht="60" x14ac:dyDescent="0.25">
      <c r="A38" s="34" t="s">
        <v>33</v>
      </c>
      <c r="B38" s="19" t="s">
        <v>255</v>
      </c>
      <c r="C38" s="23"/>
      <c r="D38" s="9">
        <v>4</v>
      </c>
      <c r="E38" s="46"/>
    </row>
    <row r="39" spans="1:10" s="1" customFormat="1" ht="30" x14ac:dyDescent="0.25">
      <c r="A39" s="34" t="s">
        <v>34</v>
      </c>
      <c r="B39" s="19" t="s">
        <v>256</v>
      </c>
      <c r="C39" s="23"/>
      <c r="D39" s="9">
        <v>0</v>
      </c>
      <c r="E39" s="46"/>
    </row>
    <row r="40" spans="1:10" s="1" customFormat="1" ht="55.5" customHeight="1" x14ac:dyDescent="0.25">
      <c r="A40" s="40" t="s">
        <v>35</v>
      </c>
      <c r="B40" s="41"/>
      <c r="C40" s="44">
        <f>SUM(C36:C39)</f>
        <v>9</v>
      </c>
      <c r="D40" s="45"/>
      <c r="E40" s="35"/>
    </row>
    <row r="41" spans="1:10" s="1" customFormat="1" ht="15" x14ac:dyDescent="0.25">
      <c r="A41" s="31"/>
      <c r="B41" s="31"/>
      <c r="C41" s="31"/>
      <c r="D41" s="31"/>
      <c r="E41" s="31"/>
    </row>
    <row r="42" spans="1:10" s="1" customFormat="1" ht="93" customHeight="1" x14ac:dyDescent="0.25">
      <c r="A42" s="65" t="s">
        <v>247</v>
      </c>
      <c r="B42" s="66"/>
      <c r="C42" s="66"/>
      <c r="D42" s="66"/>
      <c r="E42" s="67"/>
    </row>
    <row r="43" spans="1:10" s="1" customFormat="1" ht="34.5" customHeight="1" x14ac:dyDescent="0.25">
      <c r="A43" s="36" t="s">
        <v>15</v>
      </c>
      <c r="B43" s="37" t="s">
        <v>1</v>
      </c>
      <c r="C43" s="38" t="s">
        <v>2</v>
      </c>
      <c r="D43" s="38" t="s">
        <v>3</v>
      </c>
      <c r="E43" s="39" t="s">
        <v>4</v>
      </c>
    </row>
    <row r="44" spans="1:10" s="1" customFormat="1" ht="255" x14ac:dyDescent="0.25">
      <c r="A44" s="34" t="s">
        <v>36</v>
      </c>
      <c r="B44" s="19" t="s">
        <v>257</v>
      </c>
      <c r="C44" s="9">
        <v>25</v>
      </c>
      <c r="D44" s="9">
        <v>25</v>
      </c>
      <c r="E44" s="10" t="s">
        <v>224</v>
      </c>
    </row>
    <row r="45" spans="1:10" s="1" customFormat="1" ht="135" x14ac:dyDescent="0.25">
      <c r="A45" s="34" t="s">
        <v>38</v>
      </c>
      <c r="B45" s="19" t="s">
        <v>258</v>
      </c>
      <c r="C45" s="25"/>
      <c r="D45" s="9">
        <v>15</v>
      </c>
      <c r="E45" s="47"/>
    </row>
    <row r="46" spans="1:10" s="1" customFormat="1" ht="165" x14ac:dyDescent="0.25">
      <c r="A46" s="34" t="s">
        <v>40</v>
      </c>
      <c r="B46" s="19" t="s">
        <v>259</v>
      </c>
      <c r="C46" s="25"/>
      <c r="D46" s="9">
        <v>5</v>
      </c>
      <c r="E46" s="47"/>
    </row>
    <row r="47" spans="1:10" s="1" customFormat="1" ht="135" x14ac:dyDescent="0.25">
      <c r="A47" s="34" t="s">
        <v>42</v>
      </c>
      <c r="B47" s="19" t="s">
        <v>256</v>
      </c>
      <c r="C47" s="25"/>
      <c r="D47" s="9">
        <v>0</v>
      </c>
      <c r="E47" s="47"/>
    </row>
    <row r="48" spans="1:10" s="1" customFormat="1" ht="24" customHeight="1" x14ac:dyDescent="0.25">
      <c r="A48" s="40" t="s">
        <v>43</v>
      </c>
      <c r="B48" s="41"/>
      <c r="C48" s="42">
        <f>SUM(C44:C47)</f>
        <v>25</v>
      </c>
      <c r="D48" s="43"/>
      <c r="E48" s="35"/>
    </row>
    <row r="49" spans="1:8" s="1" customFormat="1" ht="15" x14ac:dyDescent="0.25">
      <c r="A49" s="31"/>
      <c r="B49" s="31"/>
      <c r="C49" s="31"/>
      <c r="D49" s="31"/>
      <c r="E49" s="31"/>
      <c r="F49" s="2"/>
      <c r="G49" s="2"/>
      <c r="H49" s="2"/>
    </row>
    <row r="50" spans="1:8" s="1" customFormat="1" ht="42.75" customHeight="1" x14ac:dyDescent="0.25">
      <c r="A50" s="65" t="s">
        <v>246</v>
      </c>
      <c r="B50" s="66"/>
      <c r="C50" s="66"/>
      <c r="D50" s="66"/>
      <c r="E50" s="67"/>
    </row>
    <row r="51" spans="1:8" s="1" customFormat="1" ht="40.5" customHeight="1" x14ac:dyDescent="0.25">
      <c r="A51" s="36" t="s">
        <v>15</v>
      </c>
      <c r="B51" s="37" t="s">
        <v>1</v>
      </c>
      <c r="C51" s="38" t="s">
        <v>2</v>
      </c>
      <c r="D51" s="38" t="s">
        <v>3</v>
      </c>
      <c r="E51" s="39" t="s">
        <v>4</v>
      </c>
    </row>
    <row r="52" spans="1:8" s="1" customFormat="1" ht="135" x14ac:dyDescent="0.25">
      <c r="A52" s="34" t="s">
        <v>44</v>
      </c>
      <c r="B52" s="19" t="s">
        <v>253</v>
      </c>
      <c r="C52" s="9">
        <v>10</v>
      </c>
      <c r="D52" s="9">
        <v>10</v>
      </c>
      <c r="E52" s="10" t="s">
        <v>225</v>
      </c>
    </row>
    <row r="53" spans="1:8" s="1" customFormat="1" ht="75" x14ac:dyDescent="0.25">
      <c r="A53" s="34" t="s">
        <v>45</v>
      </c>
      <c r="B53" s="19" t="s">
        <v>254</v>
      </c>
      <c r="C53" s="25"/>
      <c r="D53" s="9">
        <v>7</v>
      </c>
      <c r="E53" s="46"/>
    </row>
    <row r="54" spans="1:8" s="1" customFormat="1" ht="90" x14ac:dyDescent="0.25">
      <c r="A54" s="34" t="s">
        <v>46</v>
      </c>
      <c r="B54" s="19" t="s">
        <v>255</v>
      </c>
      <c r="C54" s="25"/>
      <c r="D54" s="9">
        <v>4</v>
      </c>
      <c r="E54" s="46"/>
    </row>
    <row r="55" spans="1:8" s="1" customFormat="1" ht="75" x14ac:dyDescent="0.25">
      <c r="A55" s="34" t="s">
        <v>47</v>
      </c>
      <c r="B55" s="19" t="s">
        <v>256</v>
      </c>
      <c r="C55" s="25"/>
      <c r="D55" s="9">
        <v>0</v>
      </c>
      <c r="E55" s="46"/>
    </row>
    <row r="56" spans="1:8" s="1" customFormat="1" ht="15" x14ac:dyDescent="0.25">
      <c r="A56" s="40" t="s">
        <v>48</v>
      </c>
      <c r="B56" s="41"/>
      <c r="C56" s="44">
        <f>SUM(C52:C55)</f>
        <v>10</v>
      </c>
      <c r="D56" s="45"/>
      <c r="E56" s="35"/>
    </row>
    <row r="57" spans="1:8" s="1" customFormat="1" ht="15" x14ac:dyDescent="0.25">
      <c r="A57" s="31"/>
      <c r="B57" s="31"/>
      <c r="C57" s="31"/>
      <c r="D57" s="31"/>
      <c r="E57" s="31"/>
      <c r="F57" s="2"/>
      <c r="G57" s="2"/>
      <c r="H57" s="2"/>
    </row>
    <row r="58" spans="1:8" s="1" customFormat="1" ht="44.2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225" x14ac:dyDescent="0.25">
      <c r="A60" s="34" t="s">
        <v>49</v>
      </c>
      <c r="B60" s="19" t="s">
        <v>263</v>
      </c>
      <c r="C60" s="9">
        <v>4</v>
      </c>
      <c r="D60" s="9">
        <v>5</v>
      </c>
      <c r="E60" s="35" t="s">
        <v>226</v>
      </c>
    </row>
    <row r="61" spans="1:8" s="1" customFormat="1" ht="60"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45" x14ac:dyDescent="0.25">
      <c r="A63" s="34" t="s">
        <v>52</v>
      </c>
      <c r="B63" s="19" t="s">
        <v>256</v>
      </c>
      <c r="C63" s="13"/>
      <c r="D63" s="9">
        <v>0</v>
      </c>
      <c r="E63" s="10"/>
      <c r="F63" s="2"/>
      <c r="G63" s="2"/>
      <c r="H63" s="2"/>
    </row>
    <row r="64" spans="1:8" s="1" customFormat="1" ht="23.25" customHeight="1" x14ac:dyDescent="0.25">
      <c r="A64" s="40" t="s">
        <v>53</v>
      </c>
      <c r="B64" s="41"/>
      <c r="C64" s="42">
        <f>SUM(C60:C63)</f>
        <v>4</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93.5" customHeight="1" thickTop="1" x14ac:dyDescent="0.25">
      <c r="A67" s="65" t="s">
        <v>244</v>
      </c>
      <c r="B67" s="66"/>
      <c r="C67" s="66"/>
      <c r="D67" s="66"/>
      <c r="E67" s="67"/>
    </row>
    <row r="68" spans="1:5" s="1" customFormat="1" ht="15" x14ac:dyDescent="0.25">
      <c r="A68" s="36" t="s">
        <v>15</v>
      </c>
      <c r="B68" s="37" t="s">
        <v>1</v>
      </c>
      <c r="C68" s="38" t="s">
        <v>2</v>
      </c>
      <c r="D68" s="38" t="s">
        <v>3</v>
      </c>
      <c r="E68" s="39" t="s">
        <v>4</v>
      </c>
    </row>
    <row r="69" spans="1:5" s="1" customFormat="1" ht="50.25" customHeight="1" x14ac:dyDescent="0.25">
      <c r="A69" s="34" t="s">
        <v>55</v>
      </c>
      <c r="B69" s="19" t="s">
        <v>260</v>
      </c>
      <c r="C69" s="9">
        <v>10</v>
      </c>
      <c r="D69" s="9">
        <v>10</v>
      </c>
      <c r="E69" s="10" t="s">
        <v>116</v>
      </c>
    </row>
    <row r="70" spans="1:5" s="1" customFormat="1" ht="30" x14ac:dyDescent="0.25">
      <c r="A70" s="34" t="s">
        <v>56</v>
      </c>
      <c r="B70" s="19" t="s">
        <v>261</v>
      </c>
      <c r="C70" s="25"/>
      <c r="D70" s="25">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269</v>
      </c>
      <c r="B75" s="61"/>
      <c r="C75" s="61"/>
      <c r="D75" s="61"/>
      <c r="E75" s="61"/>
    </row>
    <row r="76" spans="1:5" ht="121.5" customHeight="1" thickTop="1" x14ac:dyDescent="0.3">
      <c r="A76" s="62" t="s">
        <v>243</v>
      </c>
      <c r="B76" s="63"/>
      <c r="C76" s="63"/>
      <c r="D76" s="63"/>
      <c r="E76" s="64"/>
    </row>
    <row r="77" spans="1:5" x14ac:dyDescent="0.3">
      <c r="A77" s="36" t="s">
        <v>15</v>
      </c>
      <c r="B77" s="37" t="s">
        <v>1</v>
      </c>
      <c r="C77" s="38" t="s">
        <v>2</v>
      </c>
      <c r="D77" s="38" t="s">
        <v>3</v>
      </c>
      <c r="E77" s="39" t="s">
        <v>4</v>
      </c>
    </row>
    <row r="78" spans="1:5" ht="105" x14ac:dyDescent="0.3">
      <c r="A78" s="34" t="s">
        <v>60</v>
      </c>
      <c r="B78" s="19" t="s">
        <v>257</v>
      </c>
      <c r="C78" s="9">
        <v>25</v>
      </c>
      <c r="D78" s="9">
        <v>25</v>
      </c>
      <c r="E78" s="35" t="s">
        <v>174</v>
      </c>
    </row>
    <row r="79" spans="1:5" ht="90" x14ac:dyDescent="0.3">
      <c r="A79" s="34" t="s">
        <v>61</v>
      </c>
      <c r="B79" s="19" t="s">
        <v>258</v>
      </c>
      <c r="C79" s="9"/>
      <c r="D79" s="9">
        <v>15</v>
      </c>
      <c r="E79" s="10"/>
    </row>
    <row r="80" spans="1:5" ht="75" x14ac:dyDescent="0.3">
      <c r="A80" s="34" t="s">
        <v>62</v>
      </c>
      <c r="B80" s="19" t="s">
        <v>259</v>
      </c>
      <c r="C80" s="25"/>
      <c r="D80" s="9">
        <v>5</v>
      </c>
      <c r="E80" s="10"/>
    </row>
    <row r="81" spans="1:5" ht="75" x14ac:dyDescent="0.3">
      <c r="A81" s="34" t="s">
        <v>63</v>
      </c>
      <c r="B81" s="19" t="s">
        <v>256</v>
      </c>
      <c r="C81" s="55"/>
      <c r="D81" s="9">
        <v>0</v>
      </c>
      <c r="E81" s="10"/>
    </row>
    <row r="82" spans="1:5" ht="31.5" customHeight="1" x14ac:dyDescent="0.3">
      <c r="A82" s="40" t="s">
        <v>64</v>
      </c>
      <c r="B82" s="41"/>
      <c r="C82" s="42">
        <f>SUM(C78:C81)</f>
        <v>25</v>
      </c>
      <c r="D82" s="43"/>
      <c r="E82" s="35"/>
    </row>
    <row r="83" spans="1:5" x14ac:dyDescent="0.3">
      <c r="A83" s="22"/>
      <c r="B83" s="6"/>
      <c r="C83" s="27"/>
      <c r="D83" s="27"/>
      <c r="E83" s="28"/>
    </row>
    <row r="84" spans="1:5" x14ac:dyDescent="0.3">
      <c r="A84" s="12" t="s">
        <v>65</v>
      </c>
      <c r="B84" s="7"/>
      <c r="C84" s="9">
        <f>SUM(C23+C32+C40+C48+C56+C64+C73+C82)</f>
        <v>98</v>
      </c>
      <c r="D84" s="9">
        <v>100</v>
      </c>
      <c r="E84" s="14"/>
    </row>
  </sheetData>
  <sheetProtection algorithmName="SHA-512" hashValue="AxFLeZvVqsG7KIBqrjVXe5WoU6wZnAEPd9EyatXaMgy/gYNjjlYTv8GgwhyXl3pziWD4X74tRXwBOX+0inEOVA==" saltValue="bJiTMNjAKuaolNnJInxQv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5"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4B68-D1D1-4F4B-9B2D-32B72700C228}">
  <dimension ref="A1:J84"/>
  <sheetViews>
    <sheetView topLeftCell="A6" zoomScaleNormal="100" workbookViewId="0">
      <selection activeCell="C6" sqref="C6:D14"/>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78.66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77</v>
      </c>
      <c r="B2" s="72"/>
      <c r="C2" s="72"/>
      <c r="D2" s="72"/>
      <c r="E2" s="72"/>
    </row>
    <row r="3" spans="1:9" s="1" customFormat="1" ht="51" customHeight="1" thickTop="1" x14ac:dyDescent="0.25">
      <c r="A3" s="73" t="s">
        <v>237</v>
      </c>
      <c r="B3" s="73"/>
      <c r="C3" s="73"/>
      <c r="D3" s="73"/>
      <c r="E3" s="73"/>
      <c r="F3" s="2"/>
      <c r="G3" s="2"/>
      <c r="H3" s="2"/>
      <c r="I3" s="2"/>
    </row>
    <row r="4" spans="1:9" s="1" customFormat="1" ht="30.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8"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7</v>
      </c>
      <c r="D7" s="9">
        <v>10</v>
      </c>
      <c r="E7" s="10"/>
      <c r="F7" s="11"/>
    </row>
    <row r="8" spans="1:9" s="1" customFormat="1" ht="30.75" customHeight="1" x14ac:dyDescent="0.25">
      <c r="A8" s="34" t="s">
        <v>8</v>
      </c>
      <c r="B8" s="7"/>
      <c r="C8" s="9">
        <f>C40</f>
        <v>7</v>
      </c>
      <c r="D8" s="9">
        <v>10</v>
      </c>
      <c r="E8" s="10"/>
      <c r="F8" s="11"/>
    </row>
    <row r="9" spans="1:9" s="1" customFormat="1" ht="29.25" customHeight="1" x14ac:dyDescent="0.25">
      <c r="A9" s="34" t="s">
        <v>9</v>
      </c>
      <c r="B9" s="7"/>
      <c r="C9" s="9">
        <f>C48</f>
        <v>22</v>
      </c>
      <c r="D9" s="9">
        <v>25</v>
      </c>
      <c r="E9" s="10"/>
      <c r="F9" s="11"/>
    </row>
    <row r="10" spans="1:9" s="1" customFormat="1" ht="29.25" customHeight="1" x14ac:dyDescent="0.25">
      <c r="A10" s="34" t="s">
        <v>10</v>
      </c>
      <c r="B10" s="7"/>
      <c r="C10" s="9">
        <f>C56</f>
        <v>7</v>
      </c>
      <c r="D10" s="9">
        <v>10</v>
      </c>
      <c r="E10" s="10"/>
      <c r="F10" s="11"/>
    </row>
    <row r="11" spans="1:9" s="1" customFormat="1" ht="29.25" customHeight="1" x14ac:dyDescent="0.25">
      <c r="A11" s="34" t="s">
        <v>11</v>
      </c>
      <c r="B11" s="7"/>
      <c r="C11" s="9">
        <f>C64</f>
        <v>3</v>
      </c>
      <c r="D11" s="9">
        <v>5</v>
      </c>
      <c r="E11" s="10"/>
      <c r="F11" s="11"/>
    </row>
    <row r="12" spans="1:9" s="1" customFormat="1" ht="29.25" customHeight="1" x14ac:dyDescent="0.25">
      <c r="A12" s="34" t="s">
        <v>12</v>
      </c>
      <c r="B12" s="7"/>
      <c r="C12" s="9">
        <f>C73</f>
        <v>7</v>
      </c>
      <c r="D12" s="9">
        <v>10</v>
      </c>
      <c r="E12" s="10"/>
      <c r="F12" s="11"/>
    </row>
    <row r="13" spans="1:9" s="1" customFormat="1" ht="29.25" customHeight="1" x14ac:dyDescent="0.25">
      <c r="A13" s="34" t="s">
        <v>13</v>
      </c>
      <c r="B13" s="7"/>
      <c r="C13" s="9">
        <f>C82</f>
        <v>12</v>
      </c>
      <c r="D13" s="9">
        <v>25</v>
      </c>
      <c r="E13" s="10"/>
      <c r="F13" s="11"/>
    </row>
    <row r="14" spans="1:9" s="1" customFormat="1" ht="15" x14ac:dyDescent="0.25">
      <c r="A14" s="40" t="s">
        <v>14</v>
      </c>
      <c r="B14" s="41"/>
      <c r="C14" s="42">
        <f>SUM(C6:C13)</f>
        <v>70</v>
      </c>
      <c r="D14" s="42">
        <v>100</v>
      </c>
      <c r="E14" s="35"/>
    </row>
    <row r="15" spans="1:9" s="1" customFormat="1" ht="15" x14ac:dyDescent="0.25">
      <c r="A15" s="31"/>
      <c r="B15" s="31"/>
      <c r="C15" s="31"/>
      <c r="D15" s="31"/>
      <c r="E15" s="31"/>
    </row>
    <row r="16" spans="1:9" s="1" customFormat="1" ht="18" thickBot="1" x14ac:dyDescent="0.3">
      <c r="A16" s="32" t="s">
        <v>16</v>
      </c>
      <c r="B16" s="15"/>
      <c r="C16" s="16"/>
      <c r="D16" s="16"/>
      <c r="E16" s="16"/>
    </row>
    <row r="17" spans="1:10" s="1" customFormat="1" ht="69" customHeight="1" thickTop="1" x14ac:dyDescent="0.25">
      <c r="A17" s="62" t="s">
        <v>249</v>
      </c>
      <c r="B17" s="68"/>
      <c r="C17" s="68"/>
      <c r="D17" s="68"/>
      <c r="E17" s="68"/>
      <c r="F17" s="69"/>
      <c r="G17" s="70"/>
      <c r="H17" s="70"/>
      <c r="I17" s="70"/>
      <c r="J17" s="70"/>
    </row>
    <row r="18" spans="1:10" s="1" customFormat="1" ht="15.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175</v>
      </c>
    </row>
    <row r="20" spans="1:10" s="1" customFormat="1" ht="60" x14ac:dyDescent="0.25">
      <c r="A20" s="50" t="s">
        <v>205</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thickTop="1" x14ac:dyDescent="0.25">
      <c r="A26" s="65" t="s">
        <v>24</v>
      </c>
      <c r="B26" s="74"/>
      <c r="C26" s="74"/>
      <c r="D26" s="74"/>
      <c r="E26" s="75"/>
    </row>
    <row r="27" spans="1:10" s="1" customFormat="1" ht="15" x14ac:dyDescent="0.25">
      <c r="A27" s="36" t="s">
        <v>15</v>
      </c>
      <c r="B27" s="37" t="s">
        <v>1</v>
      </c>
      <c r="C27" s="38" t="s">
        <v>2</v>
      </c>
      <c r="D27" s="38" t="s">
        <v>3</v>
      </c>
      <c r="E27" s="39" t="s">
        <v>4</v>
      </c>
    </row>
    <row r="28" spans="1:10" s="1" customFormat="1" ht="75" x14ac:dyDescent="0.25">
      <c r="A28" s="34" t="s">
        <v>206</v>
      </c>
      <c r="B28" s="19" t="s">
        <v>253</v>
      </c>
      <c r="C28" s="23"/>
      <c r="D28" s="9">
        <v>10</v>
      </c>
      <c r="E28" s="10"/>
    </row>
    <row r="29" spans="1:10" s="1" customFormat="1" ht="156" x14ac:dyDescent="0.25">
      <c r="A29" s="34" t="s">
        <v>26</v>
      </c>
      <c r="B29" s="19" t="s">
        <v>254</v>
      </c>
      <c r="C29" s="9">
        <v>7</v>
      </c>
      <c r="D29" s="9">
        <v>7</v>
      </c>
      <c r="E29" s="48" t="s">
        <v>117</v>
      </c>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7</v>
      </c>
      <c r="D32" s="43"/>
      <c r="E32" s="35"/>
    </row>
    <row r="33" spans="1:10" s="1" customFormat="1" ht="15" x14ac:dyDescent="0.25">
      <c r="A33" s="31"/>
      <c r="B33" s="31"/>
      <c r="C33" s="31"/>
      <c r="D33" s="31"/>
      <c r="E33" s="31"/>
    </row>
    <row r="34" spans="1:10" s="1" customFormat="1" ht="64.5" customHeight="1" x14ac:dyDescent="0.25">
      <c r="A34" s="65" t="s">
        <v>248</v>
      </c>
      <c r="B34" s="66"/>
      <c r="C34" s="66"/>
      <c r="D34" s="66"/>
      <c r="E34" s="67"/>
    </row>
    <row r="35" spans="1:10" s="1" customFormat="1" ht="15.75" customHeight="1" x14ac:dyDescent="0.25">
      <c r="A35" s="36" t="s">
        <v>15</v>
      </c>
      <c r="B35" s="37" t="s">
        <v>1</v>
      </c>
      <c r="C35" s="38" t="s">
        <v>2</v>
      </c>
      <c r="D35" s="38" t="s">
        <v>3</v>
      </c>
      <c r="E35" s="39" t="s">
        <v>4</v>
      </c>
      <c r="F35" s="17"/>
      <c r="G35" s="6"/>
      <c r="H35" s="6"/>
      <c r="I35" s="6"/>
      <c r="J35" s="6"/>
    </row>
    <row r="36" spans="1:10" s="1" customFormat="1" ht="75" x14ac:dyDescent="0.25">
      <c r="A36" s="34" t="s">
        <v>31</v>
      </c>
      <c r="B36" s="19" t="s">
        <v>253</v>
      </c>
      <c r="C36" s="9"/>
      <c r="D36" s="9">
        <v>10</v>
      </c>
      <c r="E36" s="10"/>
    </row>
    <row r="37" spans="1:10" s="1" customFormat="1" ht="210" x14ac:dyDescent="0.25">
      <c r="A37" s="34" t="s">
        <v>32</v>
      </c>
      <c r="B37" s="19" t="s">
        <v>254</v>
      </c>
      <c r="C37" s="9">
        <v>7</v>
      </c>
      <c r="D37" s="9">
        <v>7</v>
      </c>
      <c r="E37" s="10" t="s">
        <v>227</v>
      </c>
    </row>
    <row r="38" spans="1:10" s="1" customFormat="1" ht="60" x14ac:dyDescent="0.25">
      <c r="A38" s="34" t="s">
        <v>33</v>
      </c>
      <c r="B38" s="19" t="s">
        <v>255</v>
      </c>
      <c r="C38" s="23"/>
      <c r="D38" s="9">
        <v>4</v>
      </c>
      <c r="E38" s="46"/>
    </row>
    <row r="39" spans="1:10" s="1" customFormat="1" ht="45" x14ac:dyDescent="0.25">
      <c r="A39" s="34" t="s">
        <v>34</v>
      </c>
      <c r="B39" s="19" t="s">
        <v>256</v>
      </c>
      <c r="C39" s="23"/>
      <c r="D39" s="9">
        <v>0</v>
      </c>
      <c r="E39" s="46"/>
    </row>
    <row r="40" spans="1:10" s="1" customFormat="1" ht="48" customHeight="1" x14ac:dyDescent="0.25">
      <c r="A40" s="40" t="s">
        <v>35</v>
      </c>
      <c r="B40" s="41"/>
      <c r="C40" s="44">
        <f>SUM(C36:C39)</f>
        <v>7</v>
      </c>
      <c r="D40" s="45"/>
      <c r="E40" s="35"/>
    </row>
    <row r="41" spans="1:10" s="1" customFormat="1" ht="15" x14ac:dyDescent="0.25">
      <c r="A41" s="31"/>
      <c r="B41" s="31"/>
      <c r="C41" s="31"/>
      <c r="D41" s="31"/>
      <c r="E41" s="31"/>
    </row>
    <row r="42" spans="1:10" s="1" customFormat="1" ht="84.75" customHeight="1" x14ac:dyDescent="0.25">
      <c r="A42" s="65" t="s">
        <v>247</v>
      </c>
      <c r="B42" s="66"/>
      <c r="C42" s="66"/>
      <c r="D42" s="66"/>
      <c r="E42" s="67"/>
    </row>
    <row r="43" spans="1:10" s="1" customFormat="1" ht="26.25" customHeight="1" x14ac:dyDescent="0.25">
      <c r="A43" s="36" t="s">
        <v>15</v>
      </c>
      <c r="B43" s="37" t="s">
        <v>1</v>
      </c>
      <c r="C43" s="38" t="s">
        <v>2</v>
      </c>
      <c r="D43" s="38" t="s">
        <v>3</v>
      </c>
      <c r="E43" s="39" t="s">
        <v>4</v>
      </c>
    </row>
    <row r="44" spans="1:10" s="1" customFormat="1" ht="195" x14ac:dyDescent="0.25">
      <c r="A44" s="34" t="s">
        <v>266</v>
      </c>
      <c r="B44" s="19" t="s">
        <v>257</v>
      </c>
      <c r="C44" s="9">
        <v>22</v>
      </c>
      <c r="D44" s="9">
        <v>25</v>
      </c>
      <c r="E44" s="10" t="s">
        <v>228</v>
      </c>
    </row>
    <row r="45" spans="1:10" s="1" customFormat="1" ht="165" x14ac:dyDescent="0.25">
      <c r="A45" s="34" t="s">
        <v>38</v>
      </c>
      <c r="B45" s="19" t="s">
        <v>258</v>
      </c>
      <c r="C45" s="25"/>
      <c r="D45" s="9">
        <v>15</v>
      </c>
      <c r="E45" s="47"/>
    </row>
    <row r="46" spans="1:10" s="1" customFormat="1" ht="195" x14ac:dyDescent="0.25">
      <c r="A46" s="34" t="s">
        <v>40</v>
      </c>
      <c r="B46" s="19" t="s">
        <v>259</v>
      </c>
      <c r="C46" s="25"/>
      <c r="D46" s="9">
        <v>5</v>
      </c>
      <c r="E46" s="47"/>
    </row>
    <row r="47" spans="1:10" s="1" customFormat="1" ht="150" x14ac:dyDescent="0.25">
      <c r="A47" s="34" t="s">
        <v>42</v>
      </c>
      <c r="B47" s="19" t="s">
        <v>256</v>
      </c>
      <c r="C47" s="25"/>
      <c r="D47" s="9">
        <v>0</v>
      </c>
      <c r="E47" s="47"/>
    </row>
    <row r="48" spans="1:10" s="1" customFormat="1" ht="24" customHeight="1" x14ac:dyDescent="0.25">
      <c r="A48" s="40" t="s">
        <v>43</v>
      </c>
      <c r="B48" s="41"/>
      <c r="C48" s="42">
        <f>SUM(C44:C47)</f>
        <v>22</v>
      </c>
      <c r="D48" s="43"/>
      <c r="E48" s="35"/>
    </row>
    <row r="49" spans="1:8" s="1" customFormat="1" ht="15" x14ac:dyDescent="0.25">
      <c r="A49" s="31"/>
      <c r="B49" s="31"/>
      <c r="C49" s="31"/>
      <c r="D49" s="31"/>
      <c r="E49" s="31"/>
      <c r="F49" s="2"/>
      <c r="G49" s="2"/>
      <c r="H49" s="2"/>
    </row>
    <row r="50" spans="1:8" s="1" customFormat="1" ht="48" customHeight="1" x14ac:dyDescent="0.25">
      <c r="A50" s="65" t="s">
        <v>246</v>
      </c>
      <c r="B50" s="66"/>
      <c r="C50" s="66"/>
      <c r="D50" s="66"/>
      <c r="E50" s="67"/>
    </row>
    <row r="51" spans="1:8" s="1" customFormat="1" ht="30.75" customHeight="1" x14ac:dyDescent="0.25">
      <c r="A51" s="36" t="s">
        <v>15</v>
      </c>
      <c r="B51" s="37" t="s">
        <v>1</v>
      </c>
      <c r="C51" s="38" t="s">
        <v>2</v>
      </c>
      <c r="D51" s="38" t="s">
        <v>3</v>
      </c>
      <c r="E51" s="39" t="s">
        <v>4</v>
      </c>
    </row>
    <row r="52" spans="1:8" s="1" customFormat="1" ht="75" x14ac:dyDescent="0.25">
      <c r="A52" s="34" t="s">
        <v>44</v>
      </c>
      <c r="B52" s="19" t="s">
        <v>253</v>
      </c>
      <c r="C52" s="9"/>
      <c r="D52" s="9">
        <v>10</v>
      </c>
      <c r="E52" s="10"/>
    </row>
    <row r="53" spans="1:8" s="1" customFormat="1" ht="135" x14ac:dyDescent="0.25">
      <c r="A53" s="34" t="s">
        <v>45</v>
      </c>
      <c r="B53" s="19" t="s">
        <v>254</v>
      </c>
      <c r="C53" s="9">
        <v>7</v>
      </c>
      <c r="D53" s="9">
        <v>7</v>
      </c>
      <c r="E53" s="10" t="s">
        <v>118</v>
      </c>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24.75" customHeight="1" x14ac:dyDescent="0.25">
      <c r="A56" s="40" t="s">
        <v>48</v>
      </c>
      <c r="B56" s="41"/>
      <c r="C56" s="44">
        <f>SUM(C52:C55)</f>
        <v>7</v>
      </c>
      <c r="D56" s="45"/>
      <c r="E56" s="35"/>
    </row>
    <row r="57" spans="1:8" s="1" customFormat="1" ht="15" x14ac:dyDescent="0.25">
      <c r="A57" s="31"/>
      <c r="B57" s="31"/>
      <c r="C57" s="31"/>
      <c r="D57" s="31"/>
      <c r="E57" s="31"/>
      <c r="F57" s="2"/>
      <c r="G57" s="2"/>
      <c r="H57" s="2"/>
    </row>
    <row r="58" spans="1:8" s="1" customFormat="1" ht="47.2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263</v>
      </c>
      <c r="C60" s="9"/>
      <c r="D60" s="9">
        <v>5</v>
      </c>
      <c r="E60" s="35"/>
    </row>
    <row r="61" spans="1:8" s="1" customFormat="1" ht="105" x14ac:dyDescent="0.25">
      <c r="A61" s="34" t="s">
        <v>50</v>
      </c>
      <c r="B61" s="19" t="s">
        <v>264</v>
      </c>
      <c r="C61" s="9">
        <v>3</v>
      </c>
      <c r="D61" s="9">
        <v>3</v>
      </c>
      <c r="E61" s="10" t="s">
        <v>119</v>
      </c>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23.25" customHeight="1" x14ac:dyDescent="0.25">
      <c r="A64" s="40" t="s">
        <v>53</v>
      </c>
      <c r="B64" s="52"/>
      <c r="C64" s="42">
        <f>SUM(C60:C63)</f>
        <v>3</v>
      </c>
      <c r="D64" s="51"/>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6" customHeight="1" thickTop="1" x14ac:dyDescent="0.25">
      <c r="A67" s="65" t="s">
        <v>244</v>
      </c>
      <c r="B67" s="66"/>
      <c r="C67" s="66"/>
      <c r="D67" s="66"/>
      <c r="E67" s="67"/>
    </row>
    <row r="68" spans="1:5" s="1" customFormat="1" ht="24" customHeight="1" x14ac:dyDescent="0.25">
      <c r="A68" s="36" t="s">
        <v>15</v>
      </c>
      <c r="B68" s="37" t="s">
        <v>1</v>
      </c>
      <c r="C68" s="38" t="s">
        <v>2</v>
      </c>
      <c r="D68" s="38" t="s">
        <v>3</v>
      </c>
      <c r="E68" s="39" t="s">
        <v>4</v>
      </c>
    </row>
    <row r="69" spans="1:5" s="1" customFormat="1" ht="43.5" customHeight="1" x14ac:dyDescent="0.25">
      <c r="A69" s="34" t="s">
        <v>55</v>
      </c>
      <c r="B69" s="19" t="s">
        <v>260</v>
      </c>
      <c r="C69" s="9"/>
      <c r="D69" s="9">
        <v>10</v>
      </c>
      <c r="E69" s="10"/>
    </row>
    <row r="70" spans="1:5" s="1" customFormat="1" ht="45" x14ac:dyDescent="0.25">
      <c r="A70" s="34" t="s">
        <v>56</v>
      </c>
      <c r="B70" s="19" t="s">
        <v>261</v>
      </c>
      <c r="C70" s="9">
        <v>7</v>
      </c>
      <c r="D70" s="9">
        <v>7</v>
      </c>
      <c r="E70" s="10" t="s">
        <v>120</v>
      </c>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52"/>
      <c r="C73" s="44">
        <f>SUM(C69:C72)</f>
        <v>7</v>
      </c>
      <c r="D73" s="53"/>
      <c r="E73" s="35"/>
    </row>
    <row r="74" spans="1:5" x14ac:dyDescent="0.3">
      <c r="A74" s="33"/>
      <c r="B74" s="33"/>
      <c r="C74" s="33"/>
      <c r="D74" s="33"/>
      <c r="E74" s="33"/>
    </row>
    <row r="75" spans="1:5" ht="18" thickBot="1" x14ac:dyDescent="0.35">
      <c r="A75" s="60" t="s">
        <v>242</v>
      </c>
      <c r="B75" s="61"/>
      <c r="C75" s="61"/>
      <c r="D75" s="61"/>
      <c r="E75" s="61"/>
    </row>
    <row r="76" spans="1:5" ht="115.5" customHeight="1" thickTop="1" x14ac:dyDescent="0.3">
      <c r="A76" s="62" t="s">
        <v>243</v>
      </c>
      <c r="B76" s="63"/>
      <c r="C76" s="63"/>
      <c r="D76" s="63"/>
      <c r="E76" s="64"/>
    </row>
    <row r="77" spans="1:5" ht="15.75" customHeight="1" x14ac:dyDescent="0.3">
      <c r="A77" s="36" t="s">
        <v>15</v>
      </c>
      <c r="B77" s="37" t="s">
        <v>1</v>
      </c>
      <c r="C77" s="38" t="s">
        <v>2</v>
      </c>
      <c r="D77" s="38" t="s">
        <v>3</v>
      </c>
      <c r="E77" s="39" t="s">
        <v>4</v>
      </c>
    </row>
    <row r="78" spans="1:5" ht="105" x14ac:dyDescent="0.3">
      <c r="A78" s="34" t="s">
        <v>60</v>
      </c>
      <c r="B78" s="19" t="s">
        <v>257</v>
      </c>
      <c r="C78" s="9"/>
      <c r="D78" s="9">
        <v>25</v>
      </c>
      <c r="E78" s="35"/>
    </row>
    <row r="79" spans="1:5" ht="120" x14ac:dyDescent="0.3">
      <c r="A79" s="34" t="s">
        <v>61</v>
      </c>
      <c r="B79" s="19" t="s">
        <v>258</v>
      </c>
      <c r="C79" s="9">
        <v>12</v>
      </c>
      <c r="D79" s="9">
        <v>15</v>
      </c>
      <c r="E79" s="10" t="s">
        <v>121</v>
      </c>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52"/>
      <c r="C82" s="42">
        <f>SUM(C78:C81)</f>
        <v>12</v>
      </c>
      <c r="D82" s="51"/>
      <c r="E82" s="35"/>
    </row>
    <row r="83" spans="1:5" x14ac:dyDescent="0.3">
      <c r="A83" s="22"/>
      <c r="B83" s="6"/>
      <c r="C83" s="27"/>
      <c r="D83" s="27"/>
      <c r="E83" s="28"/>
    </row>
    <row r="84" spans="1:5" x14ac:dyDescent="0.3">
      <c r="A84" s="12" t="s">
        <v>65</v>
      </c>
      <c r="B84" s="7"/>
      <c r="C84" s="9">
        <f>SUM(C23+C32+C40+C48+C56+C64+C73+C82)</f>
        <v>70</v>
      </c>
      <c r="D84" s="9">
        <v>100</v>
      </c>
      <c r="E84" s="14"/>
    </row>
  </sheetData>
  <sheetProtection algorithmName="SHA-512" hashValue="17VkupGRLB9n5e7J0H0d0mTmovTPa5gz3gWxBj5yyN2SrMqHa0gOGDbr/+X0aw/bn6rgXaQhzs1Gd4nvLhGgTQ==" saltValue="6I4ueRJl6TbpNFyvuEPQ3w==" spinCount="100000" sheet="1" objects="1" sort="0"/>
  <mergeCells count="16">
    <mergeCell ref="A17:E17"/>
    <mergeCell ref="F17:J17"/>
    <mergeCell ref="A34:E34"/>
    <mergeCell ref="A1:E1"/>
    <mergeCell ref="A2:E2"/>
    <mergeCell ref="A3:E3"/>
    <mergeCell ref="A4:E4"/>
    <mergeCell ref="A25:E25"/>
    <mergeCell ref="A26:E26"/>
    <mergeCell ref="A75:E75"/>
    <mergeCell ref="A76:E76"/>
    <mergeCell ref="A66:E66"/>
    <mergeCell ref="A67:E67"/>
    <mergeCell ref="A42:E42"/>
    <mergeCell ref="A50:E50"/>
    <mergeCell ref="A58:E58"/>
  </mergeCells>
  <pageMargins left="0.7" right="0.7" top="0.75" bottom="0.75" header="0.3" footer="0.3"/>
  <pageSetup scale="36"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4A0A-9F04-4C2D-8CD9-64D8094E777B}">
  <dimension ref="A1:J84"/>
  <sheetViews>
    <sheetView topLeftCell="A9" zoomScaleNormal="100" workbookViewId="0">
      <selection activeCell="B9" sqref="B9"/>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75.441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78</v>
      </c>
      <c r="B2" s="72"/>
      <c r="C2" s="72"/>
      <c r="D2" s="72"/>
      <c r="E2" s="72"/>
    </row>
    <row r="3" spans="1:9" s="1" customFormat="1" ht="51" customHeight="1" thickTop="1" x14ac:dyDescent="0.25">
      <c r="A3" s="73" t="s">
        <v>237</v>
      </c>
      <c r="B3" s="73"/>
      <c r="C3" s="73"/>
      <c r="D3" s="73"/>
      <c r="E3" s="73"/>
      <c r="F3" s="2"/>
      <c r="G3" s="2"/>
      <c r="H3" s="2"/>
      <c r="I3" s="2"/>
    </row>
    <row r="4" spans="1:9" s="1" customFormat="1" ht="26.2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9</v>
      </c>
      <c r="D7" s="9">
        <v>10</v>
      </c>
      <c r="E7" s="10"/>
      <c r="F7" s="11"/>
    </row>
    <row r="8" spans="1:9" s="1" customFormat="1" ht="30.75" customHeight="1" x14ac:dyDescent="0.25">
      <c r="A8" s="34" t="s">
        <v>8</v>
      </c>
      <c r="B8" s="7"/>
      <c r="C8" s="9">
        <f>C40</f>
        <v>5</v>
      </c>
      <c r="D8" s="9">
        <v>10</v>
      </c>
      <c r="E8" s="10"/>
      <c r="F8" s="11"/>
    </row>
    <row r="9" spans="1:9" s="1" customFormat="1" ht="29.25" customHeight="1" x14ac:dyDescent="0.25">
      <c r="A9" s="34" t="s">
        <v>9</v>
      </c>
      <c r="B9" s="7"/>
      <c r="C9" s="9">
        <f>C48</f>
        <v>20</v>
      </c>
      <c r="D9" s="9">
        <v>25</v>
      </c>
      <c r="E9" s="10"/>
      <c r="F9" s="11"/>
    </row>
    <row r="10" spans="1:9" s="1" customFormat="1" ht="29.25" customHeight="1" x14ac:dyDescent="0.25">
      <c r="A10" s="34" t="s">
        <v>10</v>
      </c>
      <c r="B10" s="7"/>
      <c r="C10" s="9">
        <f>C56</f>
        <v>10</v>
      </c>
      <c r="D10" s="9">
        <v>10</v>
      </c>
      <c r="E10" s="10"/>
      <c r="F10" s="11"/>
    </row>
    <row r="11" spans="1:9" s="1" customFormat="1" ht="29.25" customHeight="1" x14ac:dyDescent="0.25">
      <c r="A11" s="34" t="s">
        <v>11</v>
      </c>
      <c r="B11" s="7"/>
      <c r="C11" s="9">
        <f>C64</f>
        <v>5</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24</v>
      </c>
      <c r="D13" s="9">
        <v>25</v>
      </c>
      <c r="E13" s="10"/>
      <c r="F13" s="11"/>
    </row>
    <row r="14" spans="1:9" s="1" customFormat="1" ht="15" x14ac:dyDescent="0.25">
      <c r="A14" s="40" t="s">
        <v>14</v>
      </c>
      <c r="B14" s="41"/>
      <c r="C14" s="42">
        <f>SUM(C6:C13)</f>
        <v>88</v>
      </c>
      <c r="D14" s="42">
        <v>100</v>
      </c>
      <c r="E14" s="35"/>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66.75" customHeight="1" thickTop="1" x14ac:dyDescent="0.25">
      <c r="A17" s="62" t="s">
        <v>249</v>
      </c>
      <c r="B17" s="68"/>
      <c r="C17" s="68"/>
      <c r="D17" s="68"/>
      <c r="E17" s="68"/>
      <c r="F17" s="69"/>
      <c r="G17" s="70"/>
      <c r="H17" s="70"/>
      <c r="I17" s="70"/>
      <c r="J17" s="70"/>
    </row>
    <row r="18" spans="1:10" s="1" customFormat="1" ht="30"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168</v>
      </c>
    </row>
    <row r="20" spans="1:10" s="1" customFormat="1" ht="60" x14ac:dyDescent="0.25">
      <c r="A20" s="50" t="s">
        <v>205</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ht="26.25" customHeight="1" thickTop="1" x14ac:dyDescent="0.25">
      <c r="A26" s="65" t="s">
        <v>24</v>
      </c>
      <c r="B26" s="74"/>
      <c r="C26" s="74"/>
      <c r="D26" s="74"/>
      <c r="E26" s="75"/>
    </row>
    <row r="27" spans="1:10" s="1" customFormat="1" ht="30" customHeight="1" x14ac:dyDescent="0.25">
      <c r="A27" s="36" t="s">
        <v>15</v>
      </c>
      <c r="B27" s="37" t="s">
        <v>1</v>
      </c>
      <c r="C27" s="38" t="s">
        <v>2</v>
      </c>
      <c r="D27" s="38" t="s">
        <v>3</v>
      </c>
      <c r="E27" s="39" t="s">
        <v>4</v>
      </c>
    </row>
    <row r="28" spans="1:10" s="1" customFormat="1" ht="120" x14ac:dyDescent="0.25">
      <c r="A28" s="34" t="s">
        <v>206</v>
      </c>
      <c r="B28" s="19" t="s">
        <v>253</v>
      </c>
      <c r="C28" s="9">
        <v>9</v>
      </c>
      <c r="D28" s="9">
        <v>10</v>
      </c>
      <c r="E28" s="10" t="s">
        <v>229</v>
      </c>
    </row>
    <row r="29" spans="1:10" s="1" customFormat="1" ht="75" x14ac:dyDescent="0.25">
      <c r="A29" s="34" t="s">
        <v>26</v>
      </c>
      <c r="B29" s="19" t="s">
        <v>254</v>
      </c>
      <c r="C29" s="9"/>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9</v>
      </c>
      <c r="D32" s="43"/>
      <c r="E32" s="35"/>
    </row>
    <row r="33" spans="1:10" s="1" customFormat="1" ht="15" x14ac:dyDescent="0.25">
      <c r="A33" s="31"/>
      <c r="B33" s="31"/>
      <c r="C33" s="31"/>
      <c r="D33" s="31"/>
      <c r="E33" s="31"/>
    </row>
    <row r="34" spans="1:10" s="1" customFormat="1" ht="66" customHeight="1" x14ac:dyDescent="0.25">
      <c r="A34" s="65" t="s">
        <v>248</v>
      </c>
      <c r="B34" s="66"/>
      <c r="C34" s="66"/>
      <c r="D34" s="66"/>
      <c r="E34" s="67"/>
    </row>
    <row r="35" spans="1:10" s="1" customFormat="1" ht="35.25" customHeight="1" x14ac:dyDescent="0.25">
      <c r="A35" s="36" t="s">
        <v>15</v>
      </c>
      <c r="B35" s="37" t="s">
        <v>1</v>
      </c>
      <c r="C35" s="38" t="s">
        <v>2</v>
      </c>
      <c r="D35" s="38" t="s">
        <v>3</v>
      </c>
      <c r="E35" s="39" t="s">
        <v>4</v>
      </c>
      <c r="F35" s="17"/>
      <c r="G35" s="6"/>
      <c r="H35" s="6"/>
      <c r="I35" s="6"/>
      <c r="J35" s="6"/>
    </row>
    <row r="36" spans="1:10" s="1" customFormat="1" ht="75" x14ac:dyDescent="0.25">
      <c r="A36" s="34" t="s">
        <v>31</v>
      </c>
      <c r="B36" s="19" t="s">
        <v>253</v>
      </c>
      <c r="C36" s="9"/>
      <c r="D36" s="9">
        <v>10</v>
      </c>
      <c r="E36" s="10"/>
    </row>
    <row r="37" spans="1:10" s="1" customFormat="1" ht="150" x14ac:dyDescent="0.25">
      <c r="A37" s="34" t="s">
        <v>32</v>
      </c>
      <c r="B37" s="19" t="s">
        <v>254</v>
      </c>
      <c r="C37" s="9">
        <v>5</v>
      </c>
      <c r="D37" s="9">
        <v>7</v>
      </c>
      <c r="E37" s="10" t="s">
        <v>122</v>
      </c>
    </row>
    <row r="38" spans="1:10" s="1" customFormat="1" ht="60" x14ac:dyDescent="0.25">
      <c r="A38" s="34" t="s">
        <v>33</v>
      </c>
      <c r="B38" s="19" t="s">
        <v>255</v>
      </c>
      <c r="C38" s="9"/>
      <c r="D38" s="9">
        <v>4</v>
      </c>
      <c r="E38" s="46"/>
    </row>
    <row r="39" spans="1:10" s="1" customFormat="1" ht="45" x14ac:dyDescent="0.25">
      <c r="A39" s="34" t="s">
        <v>34</v>
      </c>
      <c r="B39" s="19" t="s">
        <v>256</v>
      </c>
      <c r="C39" s="9"/>
      <c r="D39" s="9">
        <v>0</v>
      </c>
      <c r="E39" s="46"/>
    </row>
    <row r="40" spans="1:10" s="1" customFormat="1" ht="51.75" customHeight="1" x14ac:dyDescent="0.25">
      <c r="A40" s="40" t="s">
        <v>35</v>
      </c>
      <c r="B40" s="41"/>
      <c r="C40" s="44">
        <f>SUM(C36:C39)</f>
        <v>5</v>
      </c>
      <c r="D40" s="45"/>
      <c r="E40" s="35"/>
    </row>
    <row r="41" spans="1:10" s="1" customFormat="1" ht="15" x14ac:dyDescent="0.25">
      <c r="A41" s="31"/>
      <c r="B41" s="31"/>
      <c r="C41" s="31"/>
      <c r="D41" s="31"/>
      <c r="E41" s="31"/>
    </row>
    <row r="42" spans="1:10" s="1" customFormat="1" ht="100.5" customHeight="1" x14ac:dyDescent="0.25">
      <c r="A42" s="65" t="s">
        <v>247</v>
      </c>
      <c r="B42" s="66"/>
      <c r="C42" s="66"/>
      <c r="D42" s="66"/>
      <c r="E42" s="67"/>
    </row>
    <row r="43" spans="1:10" s="1" customFormat="1" ht="42.75" customHeight="1" x14ac:dyDescent="0.25">
      <c r="A43" s="36" t="s">
        <v>15</v>
      </c>
      <c r="B43" s="37" t="s">
        <v>1</v>
      </c>
      <c r="C43" s="38" t="s">
        <v>2</v>
      </c>
      <c r="D43" s="38" t="s">
        <v>3</v>
      </c>
      <c r="E43" s="39" t="s">
        <v>4</v>
      </c>
    </row>
    <row r="44" spans="1:10" s="1" customFormat="1" ht="240" x14ac:dyDescent="0.25">
      <c r="A44" s="34" t="s">
        <v>266</v>
      </c>
      <c r="B44" s="19" t="s">
        <v>257</v>
      </c>
      <c r="C44" s="8">
        <v>20</v>
      </c>
      <c r="D44" s="9">
        <v>25</v>
      </c>
      <c r="E44" s="10" t="s">
        <v>123</v>
      </c>
    </row>
    <row r="45" spans="1:10" s="1" customFormat="1" ht="165" x14ac:dyDescent="0.25">
      <c r="A45" s="34" t="s">
        <v>38</v>
      </c>
      <c r="B45" s="19" t="s">
        <v>258</v>
      </c>
      <c r="C45" s="20"/>
      <c r="D45" s="9">
        <v>15</v>
      </c>
      <c r="E45" s="47"/>
    </row>
    <row r="46" spans="1:10" s="1" customFormat="1" ht="195" x14ac:dyDescent="0.25">
      <c r="A46" s="34" t="s">
        <v>40</v>
      </c>
      <c r="B46" s="19" t="s">
        <v>259</v>
      </c>
      <c r="C46" s="20"/>
      <c r="D46" s="9">
        <v>5</v>
      </c>
      <c r="E46" s="47"/>
    </row>
    <row r="47" spans="1:10" s="1" customFormat="1" ht="150" x14ac:dyDescent="0.25">
      <c r="A47" s="34" t="s">
        <v>42</v>
      </c>
      <c r="B47" s="19" t="s">
        <v>256</v>
      </c>
      <c r="C47" s="20"/>
      <c r="D47" s="9">
        <v>0</v>
      </c>
      <c r="E47" s="47"/>
    </row>
    <row r="48" spans="1:10" s="1" customFormat="1" ht="23.25" customHeight="1" x14ac:dyDescent="0.25">
      <c r="A48" s="40" t="s">
        <v>43</v>
      </c>
      <c r="B48" s="41"/>
      <c r="C48" s="42">
        <f>SUM(C44:C47)</f>
        <v>20</v>
      </c>
      <c r="D48" s="43"/>
      <c r="E48" s="35"/>
    </row>
    <row r="49" spans="1:8" s="1" customFormat="1" ht="15" x14ac:dyDescent="0.25">
      <c r="A49" s="31"/>
      <c r="B49" s="31"/>
      <c r="C49" s="31"/>
      <c r="D49" s="31"/>
      <c r="E49" s="31"/>
      <c r="F49" s="2"/>
      <c r="G49" s="2"/>
      <c r="H49" s="2"/>
    </row>
    <row r="50" spans="1:8" s="1" customFormat="1" ht="40.5" customHeight="1" x14ac:dyDescent="0.25">
      <c r="A50" s="65" t="s">
        <v>246</v>
      </c>
      <c r="B50" s="66"/>
      <c r="C50" s="66"/>
      <c r="D50" s="66"/>
      <c r="E50" s="67"/>
    </row>
    <row r="51" spans="1:8" s="1" customFormat="1" ht="26.25" customHeight="1" x14ac:dyDescent="0.25">
      <c r="A51" s="36" t="s">
        <v>15</v>
      </c>
      <c r="B51" s="37" t="s">
        <v>1</v>
      </c>
      <c r="C51" s="38" t="s">
        <v>2</v>
      </c>
      <c r="D51" s="38" t="s">
        <v>3</v>
      </c>
      <c r="E51" s="39" t="s">
        <v>4</v>
      </c>
    </row>
    <row r="52" spans="1:8" s="1" customFormat="1" ht="164.25" customHeight="1" x14ac:dyDescent="0.25">
      <c r="A52" s="34" t="s">
        <v>44</v>
      </c>
      <c r="B52" s="19" t="s">
        <v>253</v>
      </c>
      <c r="C52" s="9">
        <v>10</v>
      </c>
      <c r="D52" s="9">
        <v>10</v>
      </c>
      <c r="E52" s="10" t="s">
        <v>124</v>
      </c>
    </row>
    <row r="53" spans="1:8" s="1" customFormat="1" ht="90" x14ac:dyDescent="0.25">
      <c r="A53" s="34" t="s">
        <v>45</v>
      </c>
      <c r="B53" s="19" t="s">
        <v>254</v>
      </c>
      <c r="C53" s="25"/>
      <c r="D53" s="9">
        <v>7</v>
      </c>
      <c r="E53" s="46"/>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38.25" customHeight="1" x14ac:dyDescent="0.25">
      <c r="A56" s="40" t="s">
        <v>48</v>
      </c>
      <c r="B56" s="41"/>
      <c r="C56" s="44">
        <f>SUM(C52:C55)</f>
        <v>10</v>
      </c>
      <c r="D56" s="45"/>
      <c r="E56" s="35"/>
    </row>
    <row r="57" spans="1:8" s="1" customFormat="1" ht="15" x14ac:dyDescent="0.25">
      <c r="A57" s="31"/>
      <c r="B57" s="31"/>
      <c r="C57" s="31"/>
      <c r="D57" s="31"/>
      <c r="E57" s="31"/>
      <c r="F57" s="2"/>
      <c r="G57" s="2"/>
      <c r="H57" s="2"/>
    </row>
    <row r="58" spans="1:8" s="1" customFormat="1" ht="4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65" x14ac:dyDescent="0.25">
      <c r="A60" s="34" t="s">
        <v>49</v>
      </c>
      <c r="B60" s="19" t="s">
        <v>263</v>
      </c>
      <c r="C60" s="9">
        <v>5</v>
      </c>
      <c r="D60" s="9">
        <v>5</v>
      </c>
      <c r="E60" s="35" t="s">
        <v>125</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22.5" customHeight="1" x14ac:dyDescent="0.25">
      <c r="A64" s="40" t="s">
        <v>53</v>
      </c>
      <c r="B64" s="41"/>
      <c r="C64" s="42">
        <f>SUM(C60:C63)</f>
        <v>5</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5.25" customHeight="1" thickTop="1" x14ac:dyDescent="0.25">
      <c r="A67" s="65" t="s">
        <v>244</v>
      </c>
      <c r="B67" s="66"/>
      <c r="C67" s="66"/>
      <c r="D67" s="66"/>
      <c r="E67" s="67"/>
    </row>
    <row r="68" spans="1:5" s="1" customFormat="1" ht="30.75" customHeight="1" x14ac:dyDescent="0.25">
      <c r="A68" s="36" t="s">
        <v>15</v>
      </c>
      <c r="B68" s="37" t="s">
        <v>1</v>
      </c>
      <c r="C68" s="38" t="s">
        <v>2</v>
      </c>
      <c r="D68" s="38" t="s">
        <v>3</v>
      </c>
      <c r="E68" s="39" t="s">
        <v>4</v>
      </c>
    </row>
    <row r="69" spans="1:5" s="1" customFormat="1" ht="73.5" customHeight="1" x14ac:dyDescent="0.25">
      <c r="A69" s="34" t="s">
        <v>55</v>
      </c>
      <c r="B69" s="19" t="s">
        <v>260</v>
      </c>
      <c r="C69" s="9">
        <v>10</v>
      </c>
      <c r="D69" s="9">
        <v>10</v>
      </c>
      <c r="E69" s="10" t="s">
        <v>126</v>
      </c>
    </row>
    <row r="70" spans="1:5" s="1" customFormat="1" ht="30" x14ac:dyDescent="0.25">
      <c r="A70" s="34" t="s">
        <v>56</v>
      </c>
      <c r="B70" s="19" t="s">
        <v>261</v>
      </c>
      <c r="C70" s="25"/>
      <c r="D70" s="9">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20" customHeight="1" thickTop="1" x14ac:dyDescent="0.3">
      <c r="A76" s="62" t="s">
        <v>243</v>
      </c>
      <c r="B76" s="63"/>
      <c r="C76" s="63"/>
      <c r="D76" s="63"/>
      <c r="E76" s="64"/>
    </row>
    <row r="77" spans="1:5" ht="25.5" customHeight="1" x14ac:dyDescent="0.3">
      <c r="A77" s="36" t="s">
        <v>15</v>
      </c>
      <c r="B77" s="37" t="s">
        <v>1</v>
      </c>
      <c r="C77" s="38" t="s">
        <v>2</v>
      </c>
      <c r="D77" s="38" t="s">
        <v>3</v>
      </c>
      <c r="E77" s="39" t="s">
        <v>4</v>
      </c>
    </row>
    <row r="78" spans="1:5" ht="105" x14ac:dyDescent="0.3">
      <c r="A78" s="34" t="s">
        <v>60</v>
      </c>
      <c r="B78" s="19" t="s">
        <v>257</v>
      </c>
      <c r="C78" s="9">
        <v>24</v>
      </c>
      <c r="D78" s="9">
        <v>25</v>
      </c>
      <c r="E78" s="35" t="s">
        <v>176</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24</v>
      </c>
      <c r="D82" s="43"/>
      <c r="E82" s="35"/>
    </row>
    <row r="83" spans="1:5" x14ac:dyDescent="0.3">
      <c r="A83" s="22"/>
      <c r="B83" s="6"/>
      <c r="C83" s="27"/>
      <c r="D83" s="27"/>
      <c r="E83" s="28"/>
    </row>
    <row r="84" spans="1:5" x14ac:dyDescent="0.3">
      <c r="A84" s="12" t="s">
        <v>65</v>
      </c>
      <c r="B84" s="7"/>
      <c r="C84" s="9">
        <f>SUM(C23+C32+C40+C48+C56+C64+C73+C82)</f>
        <v>88</v>
      </c>
      <c r="D84" s="9">
        <v>100</v>
      </c>
      <c r="E84" s="14"/>
    </row>
  </sheetData>
  <sheetProtection algorithmName="SHA-512" hashValue="nt4SNB8Jm6+/3DNtjXT2Kbvs0Mk9//+r/2+mte1625ubr6mkOvHmOP5VWNUtOPraYL/50SUuGnA9wumQf9DdXg==" saltValue="3Z1sfiKyfl4PijLcVNE4Ng=="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42:E42"/>
    <mergeCell ref="A50:E50"/>
    <mergeCell ref="A58:E58"/>
    <mergeCell ref="A66:E66"/>
    <mergeCell ref="A67:E67"/>
  </mergeCells>
  <pageMargins left="0.7" right="0.7" top="0.75" bottom="0.75" header="0.3" footer="0.3"/>
  <pageSetup scale="33"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C69D0-1995-4572-A6F4-CD28B48CFCB5}">
  <dimension ref="A1:J84"/>
  <sheetViews>
    <sheetView topLeftCell="B68" zoomScaleNormal="100" workbookViewId="0">
      <selection activeCell="E78" sqref="E78"/>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105.6640625" style="26"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79</v>
      </c>
      <c r="B2" s="72"/>
      <c r="C2" s="72"/>
      <c r="D2" s="72"/>
      <c r="E2" s="72"/>
    </row>
    <row r="3" spans="1:9" s="1" customFormat="1" ht="51" customHeight="1" thickTop="1" x14ac:dyDescent="0.25">
      <c r="A3" s="73" t="s">
        <v>237</v>
      </c>
      <c r="B3" s="73"/>
      <c r="C3" s="73"/>
      <c r="D3" s="73"/>
      <c r="E3" s="73"/>
      <c r="F3" s="2"/>
      <c r="G3" s="2"/>
      <c r="H3" s="2"/>
      <c r="I3" s="2"/>
    </row>
    <row r="4" spans="1:9" s="1" customFormat="1" ht="26.2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8"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8</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25</v>
      </c>
      <c r="D9" s="9">
        <v>25</v>
      </c>
      <c r="E9" s="10"/>
      <c r="F9" s="11"/>
    </row>
    <row r="10" spans="1:9" s="1" customFormat="1" ht="29.25" customHeight="1" x14ac:dyDescent="0.25">
      <c r="A10" s="34" t="s">
        <v>10</v>
      </c>
      <c r="B10" s="7"/>
      <c r="C10" s="9">
        <f>C56</f>
        <v>8</v>
      </c>
      <c r="D10" s="9">
        <v>10</v>
      </c>
      <c r="E10" s="10"/>
      <c r="F10" s="11"/>
    </row>
    <row r="11" spans="1:9" s="1" customFormat="1" ht="29.25" customHeight="1" x14ac:dyDescent="0.25">
      <c r="A11" s="34" t="s">
        <v>11</v>
      </c>
      <c r="B11" s="7"/>
      <c r="C11" s="9">
        <f>C64</f>
        <v>5</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24</v>
      </c>
      <c r="D13" s="9">
        <v>25</v>
      </c>
      <c r="E13" s="10"/>
      <c r="F13" s="11"/>
    </row>
    <row r="14" spans="1:9" s="1" customFormat="1" ht="15" x14ac:dyDescent="0.25">
      <c r="A14" s="40" t="s">
        <v>14</v>
      </c>
      <c r="B14" s="41"/>
      <c r="C14" s="42">
        <f>SUM(C6:C13)</f>
        <v>94</v>
      </c>
      <c r="D14" s="42">
        <v>100</v>
      </c>
      <c r="E14" s="35"/>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71.25" customHeight="1" thickTop="1" x14ac:dyDescent="0.25">
      <c r="A17" s="62" t="s">
        <v>249</v>
      </c>
      <c r="B17" s="68"/>
      <c r="C17" s="68"/>
      <c r="D17" s="68"/>
      <c r="E17" s="68"/>
      <c r="F17" s="69"/>
      <c r="G17" s="70"/>
      <c r="H17" s="70"/>
      <c r="I17" s="70"/>
      <c r="J17" s="70"/>
    </row>
    <row r="18" spans="1:10" s="1" customFormat="1" ht="29.2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4" t="s">
        <v>168</v>
      </c>
    </row>
    <row r="20" spans="1:10" s="1" customFormat="1" ht="60" x14ac:dyDescent="0.25">
      <c r="A20" s="50" t="s">
        <v>205</v>
      </c>
      <c r="B20" s="18" t="s">
        <v>264</v>
      </c>
      <c r="C20" s="9"/>
      <c r="D20" s="9">
        <v>3</v>
      </c>
      <c r="E20" s="14"/>
    </row>
    <row r="21" spans="1:10" s="1" customFormat="1" ht="45" x14ac:dyDescent="0.25">
      <c r="A21" s="50" t="s">
        <v>20</v>
      </c>
      <c r="B21" s="19" t="s">
        <v>251</v>
      </c>
      <c r="C21" s="9"/>
      <c r="D21" s="9">
        <v>1</v>
      </c>
      <c r="E21" s="14"/>
    </row>
    <row r="22" spans="1:10" s="1" customFormat="1" ht="30" x14ac:dyDescent="0.25">
      <c r="A22" s="34" t="s">
        <v>21</v>
      </c>
      <c r="B22" s="19" t="s">
        <v>256</v>
      </c>
      <c r="C22" s="25"/>
      <c r="D22" s="9">
        <v>0</v>
      </c>
      <c r="E22" s="21"/>
    </row>
    <row r="23" spans="1:10" s="1" customFormat="1" ht="48.75" customHeight="1" x14ac:dyDescent="0.25">
      <c r="A23" s="40" t="s">
        <v>22</v>
      </c>
      <c r="B23" s="41"/>
      <c r="C23" s="42">
        <f>SUM(C19:C22)</f>
        <v>5</v>
      </c>
      <c r="D23" s="43"/>
      <c r="E23" s="24"/>
      <c r="F23" s="22"/>
    </row>
    <row r="24" spans="1:10" s="1" customFormat="1" ht="19.5" customHeight="1" x14ac:dyDescent="0.25">
      <c r="A24" s="31"/>
      <c r="B24" s="31"/>
      <c r="C24" s="31"/>
      <c r="D24" s="31"/>
      <c r="E24" s="31"/>
    </row>
    <row r="25" spans="1:10" s="1" customFormat="1" ht="18" thickBot="1" x14ac:dyDescent="0.3">
      <c r="A25" s="60" t="s">
        <v>23</v>
      </c>
      <c r="B25" s="61"/>
      <c r="C25" s="61"/>
      <c r="D25" s="61"/>
      <c r="E25" s="61"/>
    </row>
    <row r="26" spans="1:10" s="1" customFormat="1" ht="24" customHeight="1" thickTop="1" x14ac:dyDescent="0.25">
      <c r="A26" s="65" t="s">
        <v>24</v>
      </c>
      <c r="B26" s="74"/>
      <c r="C26" s="74"/>
      <c r="D26" s="74"/>
      <c r="E26" s="75"/>
    </row>
    <row r="27" spans="1:10" s="1" customFormat="1" ht="26.25" customHeight="1" x14ac:dyDescent="0.25">
      <c r="A27" s="36" t="s">
        <v>15</v>
      </c>
      <c r="B27" s="37" t="s">
        <v>1</v>
      </c>
      <c r="C27" s="38" t="s">
        <v>2</v>
      </c>
      <c r="D27" s="38" t="s">
        <v>3</v>
      </c>
      <c r="E27" s="39" t="s">
        <v>4</v>
      </c>
    </row>
    <row r="28" spans="1:10" s="1" customFormat="1" ht="120" x14ac:dyDescent="0.25">
      <c r="A28" s="34" t="s">
        <v>206</v>
      </c>
      <c r="B28" s="19" t="s">
        <v>253</v>
      </c>
      <c r="C28" s="9">
        <v>8</v>
      </c>
      <c r="D28" s="9">
        <v>10</v>
      </c>
      <c r="E28" s="10" t="s">
        <v>230</v>
      </c>
    </row>
    <row r="29" spans="1:10" s="1" customFormat="1" ht="75" x14ac:dyDescent="0.25">
      <c r="A29" s="34" t="s">
        <v>26</v>
      </c>
      <c r="B29" s="19" t="s">
        <v>254</v>
      </c>
      <c r="C29" s="9"/>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8</v>
      </c>
      <c r="D32" s="43"/>
      <c r="E32" s="35"/>
    </row>
    <row r="33" spans="1:10" s="1" customFormat="1" ht="15" x14ac:dyDescent="0.25">
      <c r="A33" s="31"/>
      <c r="B33" s="31"/>
      <c r="C33" s="31"/>
      <c r="D33" s="31"/>
      <c r="E33" s="31"/>
    </row>
    <row r="34" spans="1:10" s="1" customFormat="1" ht="64.5" customHeight="1" x14ac:dyDescent="0.25">
      <c r="A34" s="65" t="s">
        <v>248</v>
      </c>
      <c r="B34" s="66"/>
      <c r="C34" s="66"/>
      <c r="D34" s="66"/>
      <c r="E34" s="67"/>
    </row>
    <row r="35" spans="1:10" s="1" customFormat="1" ht="26.25" customHeight="1" x14ac:dyDescent="0.25">
      <c r="A35" s="36" t="s">
        <v>15</v>
      </c>
      <c r="B35" s="37" t="s">
        <v>1</v>
      </c>
      <c r="C35" s="38" t="s">
        <v>2</v>
      </c>
      <c r="D35" s="38" t="s">
        <v>3</v>
      </c>
      <c r="E35" s="39" t="s">
        <v>4</v>
      </c>
      <c r="F35" s="17"/>
      <c r="G35" s="6"/>
      <c r="H35" s="6"/>
      <c r="I35" s="6"/>
      <c r="J35" s="6"/>
    </row>
    <row r="36" spans="1:10" s="1" customFormat="1" ht="150" x14ac:dyDescent="0.25">
      <c r="A36" s="34" t="s">
        <v>31</v>
      </c>
      <c r="B36" s="19" t="s">
        <v>253</v>
      </c>
      <c r="C36" s="9">
        <v>9</v>
      </c>
      <c r="D36" s="9">
        <v>10</v>
      </c>
      <c r="E36" s="10" t="s">
        <v>231</v>
      </c>
    </row>
    <row r="37" spans="1:10" s="1" customFormat="1" ht="75" x14ac:dyDescent="0.25">
      <c r="A37" s="34" t="s">
        <v>32</v>
      </c>
      <c r="B37" s="19" t="s">
        <v>254</v>
      </c>
      <c r="C37" s="23"/>
      <c r="D37" s="9">
        <v>7</v>
      </c>
      <c r="E37" s="46"/>
    </row>
    <row r="38" spans="1:10" s="1" customFormat="1" ht="60" x14ac:dyDescent="0.25">
      <c r="A38" s="34" t="s">
        <v>33</v>
      </c>
      <c r="B38" s="19" t="s">
        <v>255</v>
      </c>
      <c r="C38" s="23"/>
      <c r="D38" s="9">
        <v>4</v>
      </c>
      <c r="E38" s="46"/>
    </row>
    <row r="39" spans="1:10" s="1" customFormat="1" ht="45" x14ac:dyDescent="0.25">
      <c r="A39" s="34" t="s">
        <v>34</v>
      </c>
      <c r="B39" s="19" t="s">
        <v>256</v>
      </c>
      <c r="C39" s="23"/>
      <c r="D39" s="9">
        <v>0</v>
      </c>
      <c r="E39" s="46"/>
    </row>
    <row r="40" spans="1:10" s="1" customFormat="1" ht="42.75" customHeight="1" x14ac:dyDescent="0.25">
      <c r="A40" s="40" t="s">
        <v>35</v>
      </c>
      <c r="B40" s="41"/>
      <c r="C40" s="44">
        <f>SUM(C36:C39)</f>
        <v>9</v>
      </c>
      <c r="D40" s="45"/>
      <c r="E40" s="35"/>
    </row>
    <row r="41" spans="1:10" s="1" customFormat="1" ht="12.75" customHeight="1" x14ac:dyDescent="0.25">
      <c r="A41" s="31"/>
      <c r="B41" s="31"/>
      <c r="C41" s="31"/>
      <c r="D41" s="31"/>
      <c r="E41" s="31"/>
    </row>
    <row r="42" spans="1:10" s="1" customFormat="1" ht="93.75" customHeight="1" x14ac:dyDescent="0.25">
      <c r="A42" s="65" t="s">
        <v>247</v>
      </c>
      <c r="B42" s="66"/>
      <c r="C42" s="66"/>
      <c r="D42" s="66"/>
      <c r="E42" s="67"/>
    </row>
    <row r="43" spans="1:10" s="1" customFormat="1" ht="24" customHeight="1" x14ac:dyDescent="0.25">
      <c r="A43" s="36" t="s">
        <v>15</v>
      </c>
      <c r="B43" s="37" t="s">
        <v>1</v>
      </c>
      <c r="C43" s="38" t="s">
        <v>2</v>
      </c>
      <c r="D43" s="38" t="s">
        <v>3</v>
      </c>
      <c r="E43" s="39" t="s">
        <v>4</v>
      </c>
    </row>
    <row r="44" spans="1:10" s="1" customFormat="1" ht="210" x14ac:dyDescent="0.25">
      <c r="A44" s="34" t="s">
        <v>266</v>
      </c>
      <c r="B44" s="19" t="s">
        <v>257</v>
      </c>
      <c r="C44" s="9">
        <v>25</v>
      </c>
      <c r="D44" s="9">
        <v>25</v>
      </c>
      <c r="E44" s="10" t="s">
        <v>232</v>
      </c>
    </row>
    <row r="45" spans="1:10" s="1" customFormat="1" ht="165" x14ac:dyDescent="0.25">
      <c r="A45" s="34" t="s">
        <v>38</v>
      </c>
      <c r="B45" s="19" t="s">
        <v>258</v>
      </c>
      <c r="C45" s="25"/>
      <c r="D45" s="9">
        <v>15</v>
      </c>
      <c r="E45" s="47"/>
    </row>
    <row r="46" spans="1:10" s="1" customFormat="1" ht="195" x14ac:dyDescent="0.25">
      <c r="A46" s="34" t="s">
        <v>40</v>
      </c>
      <c r="B46" s="19" t="s">
        <v>259</v>
      </c>
      <c r="C46" s="25"/>
      <c r="D46" s="9">
        <v>5</v>
      </c>
      <c r="E46" s="47"/>
    </row>
    <row r="47" spans="1:10" s="1" customFormat="1" ht="150" x14ac:dyDescent="0.25">
      <c r="A47" s="34" t="s">
        <v>42</v>
      </c>
      <c r="B47" s="19" t="s">
        <v>256</v>
      </c>
      <c r="C47" s="25"/>
      <c r="D47" s="9">
        <v>0</v>
      </c>
      <c r="E47" s="47"/>
    </row>
    <row r="48" spans="1:10" s="1" customFormat="1" ht="15" x14ac:dyDescent="0.25">
      <c r="A48" s="40" t="s">
        <v>43</v>
      </c>
      <c r="B48" s="41"/>
      <c r="C48" s="42">
        <f>SUM(C44:C47)</f>
        <v>25</v>
      </c>
      <c r="D48" s="43"/>
      <c r="E48" s="35"/>
    </row>
    <row r="49" spans="1:8" s="1" customFormat="1" ht="15" x14ac:dyDescent="0.25">
      <c r="A49" s="31"/>
      <c r="B49" s="31"/>
      <c r="C49" s="31"/>
      <c r="D49" s="31"/>
      <c r="E49" s="31"/>
      <c r="F49" s="2"/>
      <c r="G49" s="2"/>
      <c r="H49" s="2"/>
    </row>
    <row r="50" spans="1:8" s="1" customFormat="1" ht="45.75" customHeight="1" x14ac:dyDescent="0.25">
      <c r="A50" s="65" t="s">
        <v>246</v>
      </c>
      <c r="B50" s="66"/>
      <c r="C50" s="66"/>
      <c r="D50" s="66"/>
      <c r="E50" s="67"/>
    </row>
    <row r="51" spans="1:8" s="1" customFormat="1" ht="47.25" customHeight="1" x14ac:dyDescent="0.25">
      <c r="A51" s="36" t="s">
        <v>15</v>
      </c>
      <c r="B51" s="37" t="s">
        <v>1</v>
      </c>
      <c r="C51" s="38" t="s">
        <v>2</v>
      </c>
      <c r="D51" s="38" t="s">
        <v>3</v>
      </c>
      <c r="E51" s="39" t="s">
        <v>4</v>
      </c>
    </row>
    <row r="52" spans="1:8" s="1" customFormat="1" ht="75" x14ac:dyDescent="0.25">
      <c r="A52" s="34" t="s">
        <v>44</v>
      </c>
      <c r="B52" s="19" t="s">
        <v>253</v>
      </c>
      <c r="C52" s="9">
        <v>8</v>
      </c>
      <c r="D52" s="9">
        <v>10</v>
      </c>
      <c r="E52" s="10" t="s">
        <v>233</v>
      </c>
    </row>
    <row r="53" spans="1:8" s="1" customFormat="1" ht="90" x14ac:dyDescent="0.25">
      <c r="A53" s="34" t="s">
        <v>45</v>
      </c>
      <c r="B53" s="19" t="s">
        <v>254</v>
      </c>
      <c r="C53" s="9"/>
      <c r="D53" s="9">
        <v>7</v>
      </c>
      <c r="E53" s="10"/>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31.5" customHeight="1" x14ac:dyDescent="0.25">
      <c r="A56" s="40" t="s">
        <v>48</v>
      </c>
      <c r="B56" s="41"/>
      <c r="C56" s="44">
        <f>SUM(C52:C55)</f>
        <v>8</v>
      </c>
      <c r="D56" s="45"/>
      <c r="E56" s="35"/>
    </row>
    <row r="57" spans="1:8" s="1" customFormat="1" ht="15" x14ac:dyDescent="0.25">
      <c r="A57" s="31"/>
      <c r="B57" s="31"/>
      <c r="C57" s="31"/>
      <c r="D57" s="31"/>
      <c r="E57" s="31"/>
      <c r="F57" s="2"/>
      <c r="G57" s="2"/>
      <c r="H57" s="2"/>
    </row>
    <row r="58" spans="1:8" s="1" customFormat="1" ht="42.7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35" customHeight="1" x14ac:dyDescent="0.25">
      <c r="A60" s="34" t="s">
        <v>49</v>
      </c>
      <c r="B60" s="19" t="s">
        <v>263</v>
      </c>
      <c r="C60" s="9">
        <v>5</v>
      </c>
      <c r="D60" s="9">
        <v>5</v>
      </c>
      <c r="E60" s="35" t="s">
        <v>127</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28.5" customHeight="1" x14ac:dyDescent="0.25">
      <c r="A64" s="40" t="s">
        <v>53</v>
      </c>
      <c r="B64" s="41"/>
      <c r="C64" s="42">
        <f>SUM(C60:C63)</f>
        <v>5</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9.75" customHeight="1" thickTop="1" x14ac:dyDescent="0.25">
      <c r="A67" s="65" t="s">
        <v>244</v>
      </c>
      <c r="B67" s="66"/>
      <c r="C67" s="66"/>
      <c r="D67" s="66"/>
      <c r="E67" s="67"/>
    </row>
    <row r="68" spans="1:5" s="1" customFormat="1" ht="24" customHeight="1" x14ac:dyDescent="0.25">
      <c r="A68" s="36" t="s">
        <v>15</v>
      </c>
      <c r="B68" s="37" t="s">
        <v>1</v>
      </c>
      <c r="C68" s="38" t="s">
        <v>2</v>
      </c>
      <c r="D68" s="38" t="s">
        <v>3</v>
      </c>
      <c r="E68" s="39" t="s">
        <v>4</v>
      </c>
    </row>
    <row r="69" spans="1:5" s="1" customFormat="1" ht="43.5" customHeight="1" x14ac:dyDescent="0.25">
      <c r="A69" s="34" t="s">
        <v>55</v>
      </c>
      <c r="B69" s="19" t="s">
        <v>260</v>
      </c>
      <c r="C69" s="9">
        <v>10</v>
      </c>
      <c r="D69" s="9">
        <v>10</v>
      </c>
      <c r="E69" s="10" t="s">
        <v>128</v>
      </c>
    </row>
    <row r="70" spans="1:5" s="1" customFormat="1" ht="30" x14ac:dyDescent="0.25">
      <c r="A70" s="34" t="s">
        <v>56</v>
      </c>
      <c r="B70" s="19" t="s">
        <v>261</v>
      </c>
      <c r="C70" s="25"/>
      <c r="D70" s="25">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14.75" customHeight="1" thickTop="1" x14ac:dyDescent="0.3">
      <c r="A76" s="62" t="s">
        <v>243</v>
      </c>
      <c r="B76" s="63"/>
      <c r="C76" s="63"/>
      <c r="D76" s="63"/>
      <c r="E76" s="64"/>
    </row>
    <row r="77" spans="1:5" ht="26.25" customHeight="1" x14ac:dyDescent="0.3">
      <c r="A77" s="36" t="s">
        <v>15</v>
      </c>
      <c r="B77" s="37" t="s">
        <v>1</v>
      </c>
      <c r="C77" s="38" t="s">
        <v>2</v>
      </c>
      <c r="D77" s="38" t="s">
        <v>3</v>
      </c>
      <c r="E77" s="39" t="s">
        <v>4</v>
      </c>
    </row>
    <row r="78" spans="1:5" ht="120" x14ac:dyDescent="0.3">
      <c r="A78" s="34" t="s">
        <v>60</v>
      </c>
      <c r="B78" s="19" t="s">
        <v>257</v>
      </c>
      <c r="C78" s="9">
        <v>24</v>
      </c>
      <c r="D78" s="9">
        <v>25</v>
      </c>
      <c r="E78" s="35" t="s">
        <v>177</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24</v>
      </c>
      <c r="D82" s="43"/>
      <c r="E82" s="35"/>
    </row>
    <row r="83" spans="1:5" x14ac:dyDescent="0.3">
      <c r="A83" s="22"/>
      <c r="B83" s="6"/>
      <c r="C83" s="27"/>
      <c r="D83" s="27"/>
      <c r="E83" s="28"/>
    </row>
    <row r="84" spans="1:5" x14ac:dyDescent="0.3">
      <c r="A84" s="12" t="s">
        <v>65</v>
      </c>
      <c r="B84" s="7"/>
      <c r="C84" s="9">
        <f>SUM(C23+C32+C40+C48+C56+C64+C73+C82)</f>
        <v>94</v>
      </c>
      <c r="D84" s="9">
        <v>100</v>
      </c>
      <c r="E84" s="14"/>
    </row>
  </sheetData>
  <sheetProtection algorithmName="SHA-512" hashValue="Ce3pjKYvUqyspycjTVkb9oGl2Q5jw+jqRzrn/VIoAdTi64rucm+pzOkd3ie4ieH0HN6QiwlrASMzUDOBNM1gBg==" saltValue="LrE8i0eAwf5zaGY5ct8iPA=="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42:E42"/>
    <mergeCell ref="A50:E50"/>
    <mergeCell ref="A58:E58"/>
    <mergeCell ref="A66:E66"/>
    <mergeCell ref="A67:E67"/>
  </mergeCells>
  <pageMargins left="0.7" right="0.7" top="0.75" bottom="0.75" header="0.3" footer="0.3"/>
  <pageSetup scale="33"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8EA7-797E-4652-A4B3-CF71722AB682}">
  <dimension ref="A1:J84"/>
  <sheetViews>
    <sheetView topLeftCell="A33" zoomScaleNormal="100" workbookViewId="0">
      <selection activeCell="E39" sqref="E39"/>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93.66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80</v>
      </c>
      <c r="B2" s="72"/>
      <c r="C2" s="72"/>
      <c r="D2" s="72"/>
      <c r="E2" s="72"/>
    </row>
    <row r="3" spans="1:9" s="1" customFormat="1" ht="51" customHeight="1" thickTop="1" x14ac:dyDescent="0.25">
      <c r="A3" s="73" t="s">
        <v>237</v>
      </c>
      <c r="B3" s="73"/>
      <c r="C3" s="73"/>
      <c r="D3" s="73"/>
      <c r="E3" s="73"/>
      <c r="F3" s="2"/>
      <c r="G3" s="2"/>
      <c r="H3" s="2"/>
      <c r="I3" s="2"/>
    </row>
    <row r="4" spans="1:9" s="1" customFormat="1" ht="25.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8" t="s">
        <v>4</v>
      </c>
    </row>
    <row r="6" spans="1:9" s="1" customFormat="1" ht="31.5" customHeight="1" x14ac:dyDescent="0.25">
      <c r="A6" s="34" t="s">
        <v>6</v>
      </c>
      <c r="B6" s="7"/>
      <c r="C6" s="9">
        <f>C23</f>
        <v>5</v>
      </c>
      <c r="D6" s="9">
        <v>5</v>
      </c>
      <c r="E6" s="10"/>
      <c r="F6" s="30"/>
      <c r="G6" s="29"/>
      <c r="H6" s="29"/>
      <c r="I6" s="29"/>
    </row>
    <row r="7" spans="1:9" s="1" customFormat="1" ht="32.25" customHeight="1" x14ac:dyDescent="0.25">
      <c r="A7" s="34" t="s">
        <v>7</v>
      </c>
      <c r="B7" s="7"/>
      <c r="C7" s="9">
        <f>C32</f>
        <v>10</v>
      </c>
      <c r="D7" s="9">
        <v>10</v>
      </c>
      <c r="E7" s="10"/>
      <c r="F7" s="30"/>
      <c r="G7" s="29"/>
      <c r="H7" s="29"/>
      <c r="I7" s="29"/>
    </row>
    <row r="8" spans="1:9" s="1" customFormat="1" ht="30.75" customHeight="1" x14ac:dyDescent="0.25">
      <c r="A8" s="34" t="s">
        <v>8</v>
      </c>
      <c r="B8" s="7"/>
      <c r="C8" s="9">
        <f>C40</f>
        <v>9</v>
      </c>
      <c r="D8" s="9">
        <v>10</v>
      </c>
      <c r="E8" s="10"/>
      <c r="F8" s="30"/>
      <c r="G8" s="29"/>
      <c r="H8" s="29"/>
      <c r="I8" s="29"/>
    </row>
    <row r="9" spans="1:9" s="1" customFormat="1" ht="29.25" customHeight="1" x14ac:dyDescent="0.25">
      <c r="A9" s="34" t="s">
        <v>9</v>
      </c>
      <c r="B9" s="7"/>
      <c r="C9" s="9">
        <f>C48</f>
        <v>24</v>
      </c>
      <c r="D9" s="9">
        <v>25</v>
      </c>
      <c r="E9" s="10"/>
      <c r="F9" s="30"/>
      <c r="G9" s="29"/>
      <c r="H9" s="29"/>
      <c r="I9" s="29"/>
    </row>
    <row r="10" spans="1:9" s="1" customFormat="1" ht="29.25" customHeight="1" x14ac:dyDescent="0.25">
      <c r="A10" s="34" t="s">
        <v>10</v>
      </c>
      <c r="B10" s="7"/>
      <c r="C10" s="9">
        <f>C56</f>
        <v>10</v>
      </c>
      <c r="D10" s="9">
        <v>10</v>
      </c>
      <c r="E10" s="10"/>
      <c r="F10" s="30"/>
      <c r="G10" s="29"/>
      <c r="H10" s="29"/>
      <c r="I10" s="29"/>
    </row>
    <row r="11" spans="1:9" s="1" customFormat="1" ht="29.25" customHeight="1" x14ac:dyDescent="0.25">
      <c r="A11" s="34" t="s">
        <v>11</v>
      </c>
      <c r="B11" s="7"/>
      <c r="C11" s="9">
        <f>C64</f>
        <v>5</v>
      </c>
      <c r="D11" s="9">
        <v>5</v>
      </c>
      <c r="E11" s="10"/>
      <c r="F11" s="30"/>
      <c r="G11" s="29"/>
      <c r="H11" s="29"/>
      <c r="I11" s="29"/>
    </row>
    <row r="12" spans="1:9" s="1" customFormat="1" ht="29.25" customHeight="1" x14ac:dyDescent="0.25">
      <c r="A12" s="34" t="s">
        <v>12</v>
      </c>
      <c r="B12" s="7"/>
      <c r="C12" s="9">
        <f>C73</f>
        <v>10</v>
      </c>
      <c r="D12" s="9">
        <v>10</v>
      </c>
      <c r="E12" s="10"/>
      <c r="F12" s="30"/>
      <c r="G12" s="29"/>
      <c r="H12" s="29"/>
      <c r="I12" s="29"/>
    </row>
    <row r="13" spans="1:9" s="1" customFormat="1" ht="29.25" customHeight="1" x14ac:dyDescent="0.25">
      <c r="A13" s="34" t="s">
        <v>13</v>
      </c>
      <c r="B13" s="7"/>
      <c r="C13" s="9">
        <f>C82</f>
        <v>22</v>
      </c>
      <c r="D13" s="9">
        <v>25</v>
      </c>
      <c r="E13" s="10"/>
      <c r="F13" s="30"/>
      <c r="G13" s="29"/>
      <c r="H13" s="29"/>
      <c r="I13" s="29"/>
    </row>
    <row r="14" spans="1:9" s="1" customFormat="1" ht="15" x14ac:dyDescent="0.25">
      <c r="A14" s="40" t="s">
        <v>14</v>
      </c>
      <c r="B14" s="41"/>
      <c r="C14" s="42">
        <f>SUM(C6:C13)</f>
        <v>95</v>
      </c>
      <c r="D14" s="42">
        <v>100</v>
      </c>
      <c r="E14" s="35"/>
      <c r="F14" s="29"/>
      <c r="G14" s="29"/>
      <c r="H14" s="29"/>
      <c r="I14" s="29"/>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67.5" customHeight="1" thickTop="1" x14ac:dyDescent="0.25">
      <c r="A17" s="62" t="s">
        <v>249</v>
      </c>
      <c r="B17" s="68"/>
      <c r="C17" s="68"/>
      <c r="D17" s="68"/>
      <c r="E17" s="68"/>
      <c r="F17" s="69"/>
      <c r="G17" s="70"/>
      <c r="H17" s="70"/>
      <c r="I17" s="70"/>
      <c r="J17" s="70"/>
    </row>
    <row r="18" spans="1:10" s="1" customFormat="1" ht="15.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250</v>
      </c>
      <c r="C19" s="9">
        <v>5</v>
      </c>
      <c r="D19" s="9">
        <v>5</v>
      </c>
      <c r="E19" s="10" t="s">
        <v>168</v>
      </c>
    </row>
    <row r="20" spans="1:10" s="1" customFormat="1" ht="60" x14ac:dyDescent="0.25">
      <c r="A20" s="50" t="s">
        <v>205</v>
      </c>
      <c r="B20" s="18" t="s">
        <v>19</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252</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ht="36.75" customHeight="1" thickTop="1" x14ac:dyDescent="0.25">
      <c r="A26" s="81" t="s">
        <v>24</v>
      </c>
      <c r="B26" s="82"/>
      <c r="C26" s="82"/>
      <c r="D26" s="82"/>
      <c r="E26" s="83"/>
    </row>
    <row r="27" spans="1:10" s="1" customFormat="1" ht="27.75" customHeight="1" x14ac:dyDescent="0.25">
      <c r="A27" s="36" t="s">
        <v>15</v>
      </c>
      <c r="B27" s="37" t="s">
        <v>1</v>
      </c>
      <c r="C27" s="38" t="s">
        <v>2</v>
      </c>
      <c r="D27" s="38" t="s">
        <v>3</v>
      </c>
      <c r="E27" s="39" t="s">
        <v>4</v>
      </c>
    </row>
    <row r="28" spans="1:10" s="1" customFormat="1" ht="120" x14ac:dyDescent="0.25">
      <c r="A28" s="34" t="s">
        <v>206</v>
      </c>
      <c r="B28" s="19" t="s">
        <v>253</v>
      </c>
      <c r="C28" s="9">
        <v>10</v>
      </c>
      <c r="D28" s="9">
        <v>10</v>
      </c>
      <c r="E28" s="10" t="s">
        <v>234</v>
      </c>
    </row>
    <row r="29" spans="1:10" s="1" customFormat="1" ht="75" x14ac:dyDescent="0.25">
      <c r="A29" s="34" t="s">
        <v>26</v>
      </c>
      <c r="B29" s="19" t="s">
        <v>254</v>
      </c>
      <c r="C29" s="54"/>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67.5" customHeight="1" x14ac:dyDescent="0.25">
      <c r="A34" s="65" t="s">
        <v>248</v>
      </c>
      <c r="B34" s="66"/>
      <c r="C34" s="66"/>
      <c r="D34" s="66"/>
      <c r="E34" s="67"/>
    </row>
    <row r="35" spans="1:10" s="1" customFormat="1" ht="30.75" customHeight="1" x14ac:dyDescent="0.25">
      <c r="A35" s="36" t="s">
        <v>15</v>
      </c>
      <c r="B35" s="37" t="s">
        <v>1</v>
      </c>
      <c r="C35" s="38" t="s">
        <v>2</v>
      </c>
      <c r="D35" s="38" t="s">
        <v>3</v>
      </c>
      <c r="E35" s="39" t="s">
        <v>4</v>
      </c>
      <c r="F35" s="17"/>
      <c r="G35" s="6"/>
      <c r="H35" s="6"/>
      <c r="I35" s="6"/>
      <c r="J35" s="6"/>
    </row>
    <row r="36" spans="1:10" s="1" customFormat="1" ht="165" x14ac:dyDescent="0.25">
      <c r="A36" s="34" t="s">
        <v>31</v>
      </c>
      <c r="B36" s="19" t="s">
        <v>253</v>
      </c>
      <c r="C36" s="9">
        <v>9</v>
      </c>
      <c r="D36" s="9">
        <v>10</v>
      </c>
      <c r="E36" s="10" t="s">
        <v>178</v>
      </c>
    </row>
    <row r="37" spans="1:10" s="1" customFormat="1" ht="75" x14ac:dyDescent="0.25">
      <c r="A37" s="34" t="s">
        <v>32</v>
      </c>
      <c r="B37" s="19" t="s">
        <v>254</v>
      </c>
      <c r="C37" s="9"/>
      <c r="D37" s="9">
        <v>7</v>
      </c>
      <c r="E37" s="10"/>
    </row>
    <row r="38" spans="1:10" s="1" customFormat="1" ht="116.25" customHeight="1" x14ac:dyDescent="0.25">
      <c r="A38" s="34" t="s">
        <v>33</v>
      </c>
      <c r="B38" s="19" t="s">
        <v>255</v>
      </c>
      <c r="C38" s="23"/>
      <c r="D38" s="9">
        <v>4</v>
      </c>
      <c r="E38" s="46"/>
    </row>
    <row r="39" spans="1:10" s="1" customFormat="1" ht="75" customHeight="1" x14ac:dyDescent="0.25">
      <c r="A39" s="34" t="s">
        <v>34</v>
      </c>
      <c r="B39" s="19" t="s">
        <v>256</v>
      </c>
      <c r="C39" s="23"/>
      <c r="D39" s="9">
        <v>0</v>
      </c>
      <c r="E39" s="46"/>
    </row>
    <row r="40" spans="1:10" s="1" customFormat="1" ht="63" customHeight="1" x14ac:dyDescent="0.25">
      <c r="A40" s="40" t="s">
        <v>35</v>
      </c>
      <c r="B40" s="41"/>
      <c r="C40" s="44">
        <f>SUM(C36:C39)</f>
        <v>9</v>
      </c>
      <c r="D40" s="45"/>
      <c r="E40" s="35"/>
    </row>
    <row r="41" spans="1:10" s="1" customFormat="1" ht="15" x14ac:dyDescent="0.25">
      <c r="A41" s="31"/>
      <c r="B41" s="31"/>
      <c r="C41" s="31"/>
      <c r="D41" s="31"/>
      <c r="E41" s="31"/>
    </row>
    <row r="42" spans="1:10" s="1" customFormat="1" ht="90" customHeight="1" x14ac:dyDescent="0.25">
      <c r="A42" s="65" t="s">
        <v>247</v>
      </c>
      <c r="B42" s="66"/>
      <c r="C42" s="66"/>
      <c r="D42" s="66"/>
      <c r="E42" s="67"/>
    </row>
    <row r="43" spans="1:10" s="1" customFormat="1" ht="28.5" customHeight="1" x14ac:dyDescent="0.25">
      <c r="A43" s="36" t="s">
        <v>15</v>
      </c>
      <c r="B43" s="37" t="s">
        <v>1</v>
      </c>
      <c r="C43" s="38" t="s">
        <v>2</v>
      </c>
      <c r="D43" s="38" t="s">
        <v>3</v>
      </c>
      <c r="E43" s="39" t="s">
        <v>4</v>
      </c>
    </row>
    <row r="44" spans="1:10" s="1" customFormat="1" ht="246" customHeight="1" x14ac:dyDescent="0.25">
      <c r="A44" s="34" t="s">
        <v>36</v>
      </c>
      <c r="B44" s="19" t="s">
        <v>257</v>
      </c>
      <c r="C44" s="9">
        <v>24</v>
      </c>
      <c r="D44" s="9">
        <v>25</v>
      </c>
      <c r="E44" s="10" t="s">
        <v>235</v>
      </c>
    </row>
    <row r="45" spans="1:10" s="1" customFormat="1" ht="186.75" customHeight="1" x14ac:dyDescent="0.25">
      <c r="A45" s="34" t="s">
        <v>38</v>
      </c>
      <c r="B45" s="19" t="s">
        <v>258</v>
      </c>
      <c r="C45" s="20"/>
      <c r="D45" s="9">
        <v>15</v>
      </c>
      <c r="E45" s="47"/>
    </row>
    <row r="46" spans="1:10" s="1" customFormat="1" ht="212.25" customHeight="1" x14ac:dyDescent="0.25">
      <c r="A46" s="34" t="s">
        <v>40</v>
      </c>
      <c r="B46" s="19" t="s">
        <v>259</v>
      </c>
      <c r="C46" s="20"/>
      <c r="D46" s="9">
        <v>5</v>
      </c>
      <c r="E46" s="47"/>
    </row>
    <row r="47" spans="1:10" s="1" customFormat="1" ht="173.25" customHeight="1" x14ac:dyDescent="0.25">
      <c r="A47" s="34" t="s">
        <v>42</v>
      </c>
      <c r="B47" s="19" t="s">
        <v>256</v>
      </c>
      <c r="C47" s="20"/>
      <c r="D47" s="9">
        <v>0</v>
      </c>
      <c r="E47" s="47"/>
    </row>
    <row r="48" spans="1:10" s="1" customFormat="1" ht="15" x14ac:dyDescent="0.25">
      <c r="A48" s="40" t="s">
        <v>43</v>
      </c>
      <c r="B48" s="41"/>
      <c r="C48" s="42">
        <f>SUM(C44:C47)</f>
        <v>24</v>
      </c>
      <c r="D48" s="43"/>
      <c r="E48" s="35"/>
    </row>
    <row r="49" spans="1:8" s="1" customFormat="1" ht="15" x14ac:dyDescent="0.25">
      <c r="A49" s="31"/>
      <c r="B49" s="31"/>
      <c r="C49" s="31"/>
      <c r="D49" s="31"/>
      <c r="E49" s="31"/>
      <c r="F49" s="2"/>
      <c r="G49" s="2"/>
      <c r="H49" s="2"/>
    </row>
    <row r="50" spans="1:8" s="1" customFormat="1" ht="50.25" customHeight="1" x14ac:dyDescent="0.25">
      <c r="A50" s="65" t="s">
        <v>246</v>
      </c>
      <c r="B50" s="66"/>
      <c r="C50" s="66"/>
      <c r="D50" s="66"/>
      <c r="E50" s="67"/>
    </row>
    <row r="51" spans="1:8" s="1" customFormat="1" ht="34.5" customHeight="1" x14ac:dyDescent="0.25">
      <c r="A51" s="36" t="s">
        <v>15</v>
      </c>
      <c r="B51" s="37" t="s">
        <v>1</v>
      </c>
      <c r="C51" s="38" t="s">
        <v>2</v>
      </c>
      <c r="D51" s="38" t="s">
        <v>3</v>
      </c>
      <c r="E51" s="39" t="s">
        <v>4</v>
      </c>
    </row>
    <row r="52" spans="1:8" s="1" customFormat="1" ht="107.25" customHeight="1" x14ac:dyDescent="0.25">
      <c r="A52" s="34" t="s">
        <v>44</v>
      </c>
      <c r="B52" s="19" t="s">
        <v>253</v>
      </c>
      <c r="C52" s="9">
        <v>10</v>
      </c>
      <c r="D52" s="9">
        <v>10</v>
      </c>
      <c r="E52" s="10" t="s">
        <v>129</v>
      </c>
    </row>
    <row r="53" spans="1:8" s="1" customFormat="1" ht="109.5" customHeight="1" x14ac:dyDescent="0.25">
      <c r="A53" s="34" t="s">
        <v>45</v>
      </c>
      <c r="B53" s="19" t="s">
        <v>254</v>
      </c>
      <c r="C53" s="25"/>
      <c r="D53" s="9">
        <v>7</v>
      </c>
      <c r="E53" s="46"/>
    </row>
    <row r="54" spans="1:8" s="1" customFormat="1" ht="105" x14ac:dyDescent="0.25">
      <c r="A54" s="34" t="s">
        <v>46</v>
      </c>
      <c r="B54" s="19" t="s">
        <v>255</v>
      </c>
      <c r="C54" s="25"/>
      <c r="D54" s="9">
        <v>4</v>
      </c>
      <c r="E54" s="46"/>
    </row>
    <row r="55" spans="1:8" s="1" customFormat="1" ht="111.75" customHeight="1" x14ac:dyDescent="0.25">
      <c r="A55" s="34" t="s">
        <v>47</v>
      </c>
      <c r="B55" s="19" t="s">
        <v>256</v>
      </c>
      <c r="C55" s="25"/>
      <c r="D55" s="9">
        <v>0</v>
      </c>
      <c r="E55" s="46"/>
    </row>
    <row r="56" spans="1:8" s="1" customFormat="1" ht="15" x14ac:dyDescent="0.25">
      <c r="A56" s="40" t="s">
        <v>48</v>
      </c>
      <c r="B56" s="41"/>
      <c r="C56" s="44">
        <f>SUM(C52:C55)</f>
        <v>10</v>
      </c>
      <c r="D56" s="45"/>
      <c r="E56" s="35"/>
    </row>
    <row r="57" spans="1:8" s="1" customFormat="1" ht="15" x14ac:dyDescent="0.25">
      <c r="A57" s="31"/>
      <c r="B57" s="31"/>
      <c r="C57" s="31"/>
      <c r="D57" s="31"/>
      <c r="E57" s="31"/>
      <c r="F57" s="2"/>
      <c r="G57" s="2"/>
      <c r="H57" s="2"/>
    </row>
    <row r="58" spans="1:8" s="1" customFormat="1" ht="4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20" x14ac:dyDescent="0.25">
      <c r="A60" s="34" t="s">
        <v>49</v>
      </c>
      <c r="B60" s="19" t="s">
        <v>263</v>
      </c>
      <c r="C60" s="9">
        <v>5</v>
      </c>
      <c r="D60" s="9">
        <v>5</v>
      </c>
      <c r="E60" s="35" t="s">
        <v>179</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15" x14ac:dyDescent="0.25">
      <c r="A64" s="40" t="s">
        <v>53</v>
      </c>
      <c r="B64" s="41"/>
      <c r="C64" s="42">
        <f>SUM(C60:C63)</f>
        <v>5</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92.75" customHeight="1" thickTop="1" x14ac:dyDescent="0.25">
      <c r="A67" s="65" t="s">
        <v>244</v>
      </c>
      <c r="B67" s="66"/>
      <c r="C67" s="66"/>
      <c r="D67" s="66"/>
      <c r="E67" s="67"/>
    </row>
    <row r="68" spans="1:5" s="1" customFormat="1" ht="27" customHeight="1" x14ac:dyDescent="0.25">
      <c r="A68" s="36" t="s">
        <v>15</v>
      </c>
      <c r="B68" s="37" t="s">
        <v>1</v>
      </c>
      <c r="C68" s="38" t="s">
        <v>2</v>
      </c>
      <c r="D68" s="38" t="s">
        <v>3</v>
      </c>
      <c r="E68" s="39" t="s">
        <v>4</v>
      </c>
    </row>
    <row r="69" spans="1:5" s="1" customFormat="1" ht="43.5" customHeight="1" x14ac:dyDescent="0.25">
      <c r="A69" s="34" t="s">
        <v>55</v>
      </c>
      <c r="B69" s="19" t="s">
        <v>260</v>
      </c>
      <c r="C69" s="9">
        <v>10</v>
      </c>
      <c r="D69" s="9">
        <v>10</v>
      </c>
      <c r="E69" s="10" t="s">
        <v>130</v>
      </c>
    </row>
    <row r="70" spans="1:5" s="1" customFormat="1" ht="30" x14ac:dyDescent="0.25">
      <c r="A70" s="34" t="s">
        <v>56</v>
      </c>
      <c r="B70" s="19" t="s">
        <v>261</v>
      </c>
      <c r="C70" s="9"/>
      <c r="D70" s="9">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14" customHeight="1" thickTop="1" x14ac:dyDescent="0.3">
      <c r="A76" s="62" t="s">
        <v>243</v>
      </c>
      <c r="B76" s="63"/>
      <c r="C76" s="63"/>
      <c r="D76" s="63"/>
      <c r="E76" s="64"/>
    </row>
    <row r="77" spans="1:5" ht="24" customHeight="1" x14ac:dyDescent="0.3">
      <c r="A77" s="36" t="s">
        <v>15</v>
      </c>
      <c r="B77" s="37" t="s">
        <v>1</v>
      </c>
      <c r="C77" s="38" t="s">
        <v>2</v>
      </c>
      <c r="D77" s="38" t="s">
        <v>3</v>
      </c>
      <c r="E77" s="39" t="s">
        <v>4</v>
      </c>
    </row>
    <row r="78" spans="1:5" ht="180" x14ac:dyDescent="0.3">
      <c r="A78" s="34" t="s">
        <v>60</v>
      </c>
      <c r="B78" s="19" t="s">
        <v>257</v>
      </c>
      <c r="C78" s="9">
        <v>22</v>
      </c>
      <c r="D78" s="9">
        <v>25</v>
      </c>
      <c r="E78" s="35" t="s">
        <v>241</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22</v>
      </c>
      <c r="D82" s="43"/>
      <c r="E82" s="35"/>
    </row>
    <row r="83" spans="1:5" x14ac:dyDescent="0.3">
      <c r="A83" s="22"/>
      <c r="B83" s="6"/>
      <c r="C83" s="27"/>
      <c r="D83" s="27"/>
      <c r="E83" s="28"/>
    </row>
    <row r="84" spans="1:5" x14ac:dyDescent="0.3">
      <c r="A84" s="12" t="s">
        <v>65</v>
      </c>
      <c r="B84" s="7"/>
      <c r="C84" s="9">
        <f>SUM(C23+C32+C40+C48+C56+C64+C73+C82)</f>
        <v>95</v>
      </c>
      <c r="D84" s="9">
        <v>100</v>
      </c>
      <c r="E84" s="14"/>
    </row>
  </sheetData>
  <sheetProtection algorithmName="SHA-512" hashValue="z6D6QFW1HaLr/8QDROfmyKOx1Q40hAL3TsEJQVJTqEl8GgD0NCAE7vsTNtTof2WDlAEsyiywZZM8XPCMZhzS1g==" saltValue="YJEMGN+Uw6lQyoyfOzH8OQ==" spinCount="100000" sheet="1" objects="1" sort="0"/>
  <mergeCells count="17">
    <mergeCell ref="A17:E17"/>
    <mergeCell ref="F17:J17"/>
    <mergeCell ref="A34:E34"/>
    <mergeCell ref="A1:E1"/>
    <mergeCell ref="A2:E2"/>
    <mergeCell ref="A3:E3"/>
    <mergeCell ref="A4:E4"/>
    <mergeCell ref="A25:E25"/>
    <mergeCell ref="A16:E16"/>
    <mergeCell ref="A26:E26"/>
    <mergeCell ref="A75:E75"/>
    <mergeCell ref="A76:E76"/>
    <mergeCell ref="A42:E42"/>
    <mergeCell ref="A50:E50"/>
    <mergeCell ref="A58:E58"/>
    <mergeCell ref="A66:E66"/>
    <mergeCell ref="A67:E67"/>
  </mergeCells>
  <pageMargins left="0.7" right="0.7" top="0.75" bottom="0.75" header="0.3" footer="0.3"/>
  <pageSetup scale="35"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07E87-3859-4297-9430-39DAB84D5244}">
  <dimension ref="A1:J84"/>
  <sheetViews>
    <sheetView topLeftCell="A62" zoomScaleNormal="100" workbookViewId="0">
      <selection activeCell="E62" sqref="E62"/>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4"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81</v>
      </c>
      <c r="B2" s="72"/>
      <c r="C2" s="72"/>
      <c r="D2" s="72"/>
      <c r="E2" s="72"/>
    </row>
    <row r="3" spans="1:9" s="1" customFormat="1" ht="51" customHeight="1" thickTop="1" x14ac:dyDescent="0.25">
      <c r="A3" s="73" t="s">
        <v>237</v>
      </c>
      <c r="B3" s="73"/>
      <c r="C3" s="73"/>
      <c r="D3" s="73"/>
      <c r="E3" s="73"/>
      <c r="F3" s="2"/>
      <c r="G3" s="2"/>
      <c r="H3" s="2"/>
      <c r="I3" s="2"/>
    </row>
    <row r="4" spans="1:9" s="1" customFormat="1" ht="18"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25</v>
      </c>
      <c r="D9" s="9">
        <v>25</v>
      </c>
      <c r="E9" s="10"/>
      <c r="F9" s="11"/>
    </row>
    <row r="10" spans="1:9" s="1" customFormat="1" ht="29.25" customHeight="1" x14ac:dyDescent="0.25">
      <c r="A10" s="34" t="s">
        <v>10</v>
      </c>
      <c r="B10" s="7"/>
      <c r="C10" s="9">
        <f>C56</f>
        <v>7</v>
      </c>
      <c r="D10" s="9">
        <v>10</v>
      </c>
      <c r="E10" s="10"/>
      <c r="F10" s="11"/>
    </row>
    <row r="11" spans="1:9" s="1" customFormat="1" ht="29.25" customHeight="1" x14ac:dyDescent="0.25">
      <c r="A11" s="34" t="s">
        <v>11</v>
      </c>
      <c r="B11" s="7"/>
      <c r="C11" s="9">
        <f>C64</f>
        <v>5</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23</v>
      </c>
      <c r="D13" s="9">
        <v>25</v>
      </c>
      <c r="E13" s="10"/>
      <c r="F13" s="11"/>
    </row>
    <row r="14" spans="1:9" s="1" customFormat="1" ht="15" x14ac:dyDescent="0.25">
      <c r="A14" s="40" t="s">
        <v>14</v>
      </c>
      <c r="B14" s="41"/>
      <c r="C14" s="42">
        <f>SUM(C6:C13)</f>
        <v>94</v>
      </c>
      <c r="D14" s="42">
        <v>100</v>
      </c>
      <c r="E14" s="35"/>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48" customHeight="1" thickTop="1" x14ac:dyDescent="0.25">
      <c r="A17" s="62" t="s">
        <v>249</v>
      </c>
      <c r="B17" s="68"/>
      <c r="C17" s="68"/>
      <c r="D17" s="68"/>
      <c r="E17" s="68"/>
      <c r="F17" s="69"/>
      <c r="G17" s="70"/>
      <c r="H17" s="70"/>
      <c r="I17" s="70"/>
      <c r="J17" s="70"/>
    </row>
    <row r="18" spans="1:10" s="1" customFormat="1" ht="33.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131</v>
      </c>
    </row>
    <row r="20" spans="1:10" s="1" customFormat="1" ht="60" x14ac:dyDescent="0.25">
      <c r="A20" s="50" t="s">
        <v>18</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thickTop="1" x14ac:dyDescent="0.25">
      <c r="A26" s="84" t="s">
        <v>24</v>
      </c>
      <c r="B26" s="85"/>
      <c r="C26" s="85"/>
      <c r="D26" s="85"/>
      <c r="E26" s="86"/>
    </row>
    <row r="27" spans="1:10" s="1" customFormat="1" ht="27" customHeight="1" x14ac:dyDescent="0.25">
      <c r="A27" s="36" t="s">
        <v>15</v>
      </c>
      <c r="B27" s="37" t="s">
        <v>1</v>
      </c>
      <c r="C27" s="38" t="s">
        <v>2</v>
      </c>
      <c r="D27" s="38" t="s">
        <v>3</v>
      </c>
      <c r="E27" s="39" t="s">
        <v>4</v>
      </c>
    </row>
    <row r="28" spans="1:10" s="1" customFormat="1" ht="165" x14ac:dyDescent="0.25">
      <c r="A28" s="34" t="s">
        <v>25</v>
      </c>
      <c r="B28" s="19" t="s">
        <v>253</v>
      </c>
      <c r="C28" s="9">
        <v>10</v>
      </c>
      <c r="D28" s="9">
        <v>10</v>
      </c>
      <c r="E28" s="10" t="s">
        <v>133</v>
      </c>
    </row>
    <row r="29" spans="1:10" s="1" customFormat="1" ht="75" x14ac:dyDescent="0.25">
      <c r="A29" s="34" t="s">
        <v>26</v>
      </c>
      <c r="B29" s="19" t="s">
        <v>254</v>
      </c>
      <c r="C29" s="54"/>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67.5" customHeight="1" x14ac:dyDescent="0.25">
      <c r="A34" s="65" t="s">
        <v>248</v>
      </c>
      <c r="B34" s="66"/>
      <c r="C34" s="66"/>
      <c r="D34" s="66"/>
      <c r="E34" s="67"/>
    </row>
    <row r="35" spans="1:10" s="1" customFormat="1" ht="27.75" customHeight="1" x14ac:dyDescent="0.25">
      <c r="A35" s="36" t="s">
        <v>15</v>
      </c>
      <c r="B35" s="37" t="s">
        <v>1</v>
      </c>
      <c r="C35" s="38" t="s">
        <v>2</v>
      </c>
      <c r="D35" s="38" t="s">
        <v>3</v>
      </c>
      <c r="E35" s="39" t="s">
        <v>4</v>
      </c>
      <c r="F35" s="17"/>
      <c r="G35" s="6"/>
      <c r="H35" s="6"/>
      <c r="I35" s="6"/>
      <c r="J35" s="6"/>
    </row>
    <row r="36" spans="1:10" s="1" customFormat="1" ht="165" x14ac:dyDescent="0.25">
      <c r="A36" s="34" t="s">
        <v>31</v>
      </c>
      <c r="B36" s="19" t="s">
        <v>253</v>
      </c>
      <c r="C36" s="9">
        <v>9</v>
      </c>
      <c r="D36" s="9">
        <v>10</v>
      </c>
      <c r="E36" s="10" t="s">
        <v>134</v>
      </c>
    </row>
    <row r="37" spans="1:10" s="1" customFormat="1" ht="75" x14ac:dyDescent="0.25">
      <c r="A37" s="34" t="s">
        <v>32</v>
      </c>
      <c r="B37" s="19" t="s">
        <v>254</v>
      </c>
      <c r="C37" s="9"/>
      <c r="D37" s="9">
        <v>7</v>
      </c>
      <c r="E37" s="10"/>
    </row>
    <row r="38" spans="1:10" s="1" customFormat="1" ht="60" x14ac:dyDescent="0.25">
      <c r="A38" s="34" t="s">
        <v>33</v>
      </c>
      <c r="B38" s="19" t="s">
        <v>255</v>
      </c>
      <c r="C38" s="23"/>
      <c r="D38" s="9">
        <v>4</v>
      </c>
      <c r="E38" s="46"/>
    </row>
    <row r="39" spans="1:10" s="1" customFormat="1" ht="45" x14ac:dyDescent="0.25">
      <c r="A39" s="34" t="s">
        <v>34</v>
      </c>
      <c r="B39" s="19" t="s">
        <v>256</v>
      </c>
      <c r="C39" s="23"/>
      <c r="D39" s="9">
        <v>0</v>
      </c>
      <c r="E39" s="46"/>
    </row>
    <row r="40" spans="1:10" s="1" customFormat="1" ht="27.75" customHeight="1" x14ac:dyDescent="0.25">
      <c r="A40" s="40" t="s">
        <v>35</v>
      </c>
      <c r="B40" s="41"/>
      <c r="C40" s="44">
        <f>SUM(C36:C39)</f>
        <v>9</v>
      </c>
      <c r="D40" s="45"/>
      <c r="E40" s="35"/>
    </row>
    <row r="41" spans="1:10" s="1" customFormat="1" ht="15" x14ac:dyDescent="0.25">
      <c r="A41" s="31"/>
      <c r="B41" s="31"/>
      <c r="C41" s="31"/>
      <c r="D41" s="31"/>
      <c r="E41" s="31"/>
    </row>
    <row r="42" spans="1:10" s="1" customFormat="1" ht="93" customHeight="1" x14ac:dyDescent="0.25">
      <c r="A42" s="65" t="s">
        <v>247</v>
      </c>
      <c r="B42" s="66"/>
      <c r="C42" s="66"/>
      <c r="D42" s="66"/>
      <c r="E42" s="67"/>
    </row>
    <row r="43" spans="1:10" s="1" customFormat="1" ht="32.25" customHeight="1" x14ac:dyDescent="0.25">
      <c r="A43" s="36" t="s">
        <v>15</v>
      </c>
      <c r="B43" s="37" t="s">
        <v>1</v>
      </c>
      <c r="C43" s="38" t="s">
        <v>2</v>
      </c>
      <c r="D43" s="38" t="s">
        <v>3</v>
      </c>
      <c r="E43" s="39" t="s">
        <v>4</v>
      </c>
    </row>
    <row r="44" spans="1:10" s="1" customFormat="1" ht="210" x14ac:dyDescent="0.25">
      <c r="A44" s="34" t="s">
        <v>266</v>
      </c>
      <c r="B44" s="19" t="s">
        <v>257</v>
      </c>
      <c r="C44" s="9">
        <v>25</v>
      </c>
      <c r="D44" s="9">
        <v>25</v>
      </c>
      <c r="E44" s="10" t="s">
        <v>135</v>
      </c>
    </row>
    <row r="45" spans="1:10" s="1" customFormat="1" ht="165" x14ac:dyDescent="0.25">
      <c r="A45" s="34" t="s">
        <v>38</v>
      </c>
      <c r="B45" s="19" t="s">
        <v>258</v>
      </c>
      <c r="C45" s="25"/>
      <c r="D45" s="9">
        <v>15</v>
      </c>
      <c r="E45" s="47"/>
    </row>
    <row r="46" spans="1:10" s="1" customFormat="1" ht="195" x14ac:dyDescent="0.25">
      <c r="A46" s="34" t="s">
        <v>40</v>
      </c>
      <c r="B46" s="19" t="s">
        <v>259</v>
      </c>
      <c r="C46" s="25"/>
      <c r="D46" s="9">
        <v>5</v>
      </c>
      <c r="E46" s="47"/>
    </row>
    <row r="47" spans="1:10" s="1" customFormat="1" ht="164.25" customHeight="1" x14ac:dyDescent="0.25">
      <c r="A47" s="34" t="s">
        <v>42</v>
      </c>
      <c r="B47" s="19" t="s">
        <v>256</v>
      </c>
      <c r="C47" s="25"/>
      <c r="D47" s="9">
        <v>0</v>
      </c>
      <c r="E47" s="47"/>
    </row>
    <row r="48" spans="1:10" s="1" customFormat="1" ht="15" x14ac:dyDescent="0.25">
      <c r="A48" s="40" t="s">
        <v>43</v>
      </c>
      <c r="B48" s="41"/>
      <c r="C48" s="42">
        <f>SUM(C44:C47)</f>
        <v>25</v>
      </c>
      <c r="D48" s="43"/>
      <c r="E48" s="35"/>
    </row>
    <row r="49" spans="1:8" s="1" customFormat="1" ht="15" x14ac:dyDescent="0.25">
      <c r="A49" s="31"/>
      <c r="B49" s="31"/>
      <c r="C49" s="31"/>
      <c r="D49" s="31"/>
      <c r="E49" s="31"/>
      <c r="F49" s="2"/>
      <c r="G49" s="2"/>
      <c r="H49" s="2"/>
    </row>
    <row r="50" spans="1:8" s="1" customFormat="1" ht="36" customHeight="1" x14ac:dyDescent="0.25">
      <c r="A50" s="65" t="s">
        <v>246</v>
      </c>
      <c r="B50" s="66"/>
      <c r="C50" s="66"/>
      <c r="D50" s="66"/>
      <c r="E50" s="67"/>
    </row>
    <row r="51" spans="1:8" s="1" customFormat="1" ht="32.25" customHeight="1" x14ac:dyDescent="0.25">
      <c r="A51" s="36" t="s">
        <v>15</v>
      </c>
      <c r="B51" s="37" t="s">
        <v>1</v>
      </c>
      <c r="C51" s="38" t="s">
        <v>2</v>
      </c>
      <c r="D51" s="38" t="s">
        <v>3</v>
      </c>
      <c r="E51" s="39" t="s">
        <v>4</v>
      </c>
    </row>
    <row r="52" spans="1:8" s="1" customFormat="1" ht="75" x14ac:dyDescent="0.25">
      <c r="A52" s="34" t="s">
        <v>44</v>
      </c>
      <c r="B52" s="19" t="s">
        <v>253</v>
      </c>
      <c r="C52" s="9"/>
      <c r="D52" s="9">
        <v>10</v>
      </c>
      <c r="E52" s="10"/>
    </row>
    <row r="53" spans="1:8" s="1" customFormat="1" ht="90" x14ac:dyDescent="0.25">
      <c r="A53" s="34" t="s">
        <v>45</v>
      </c>
      <c r="B53" s="19" t="s">
        <v>254</v>
      </c>
      <c r="C53" s="9">
        <v>7</v>
      </c>
      <c r="D53" s="9">
        <v>7</v>
      </c>
      <c r="E53" s="10" t="s">
        <v>132</v>
      </c>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15" x14ac:dyDescent="0.25">
      <c r="A56" s="40" t="s">
        <v>48</v>
      </c>
      <c r="B56" s="41"/>
      <c r="C56" s="44">
        <f>SUM(C52:C55)</f>
        <v>7</v>
      </c>
      <c r="D56" s="45"/>
      <c r="E56" s="35"/>
    </row>
    <row r="57" spans="1:8" s="1" customFormat="1" ht="21" customHeight="1" x14ac:dyDescent="0.25">
      <c r="A57" s="31"/>
      <c r="B57" s="31"/>
      <c r="C57" s="31"/>
      <c r="D57" s="31"/>
      <c r="E57" s="31"/>
      <c r="F57" s="2"/>
      <c r="G57" s="2"/>
      <c r="H57" s="2"/>
    </row>
    <row r="58" spans="1:8" s="1" customFormat="1" ht="43.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05" x14ac:dyDescent="0.25">
      <c r="A60" s="34" t="s">
        <v>49</v>
      </c>
      <c r="B60" s="19" t="s">
        <v>263</v>
      </c>
      <c r="C60" s="9">
        <v>5</v>
      </c>
      <c r="D60" s="9">
        <v>5</v>
      </c>
      <c r="E60" s="35" t="s">
        <v>136</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15" x14ac:dyDescent="0.25">
      <c r="A64" s="40" t="s">
        <v>53</v>
      </c>
      <c r="B64" s="41"/>
      <c r="C64" s="42">
        <f>SUM(C60:C63)</f>
        <v>5</v>
      </c>
      <c r="D64" s="43"/>
      <c r="E64" s="35"/>
    </row>
    <row r="65" spans="1:5" s="1" customFormat="1" ht="15" x14ac:dyDescent="0.25">
      <c r="A65" s="3"/>
      <c r="B65" s="4"/>
      <c r="C65" s="5"/>
      <c r="D65" s="5"/>
      <c r="E65" s="5"/>
    </row>
    <row r="66" spans="1:5" s="1" customFormat="1" ht="18" thickBot="1" x14ac:dyDescent="0.3">
      <c r="A66" s="60" t="s">
        <v>54</v>
      </c>
      <c r="B66" s="61"/>
      <c r="C66" s="61"/>
      <c r="D66" s="61"/>
      <c r="E66" s="61"/>
    </row>
    <row r="67" spans="1:5" s="1" customFormat="1" ht="186.75" customHeight="1" thickTop="1" x14ac:dyDescent="0.25">
      <c r="A67" s="65" t="s">
        <v>244</v>
      </c>
      <c r="B67" s="74"/>
      <c r="C67" s="74"/>
      <c r="D67" s="74"/>
      <c r="E67" s="75"/>
    </row>
    <row r="68" spans="1:5" s="1" customFormat="1" ht="26.25" customHeight="1" x14ac:dyDescent="0.25">
      <c r="A68" s="36" t="s">
        <v>15</v>
      </c>
      <c r="B68" s="37" t="s">
        <v>1</v>
      </c>
      <c r="C68" s="38" t="s">
        <v>2</v>
      </c>
      <c r="D68" s="38" t="s">
        <v>3</v>
      </c>
      <c r="E68" s="39" t="s">
        <v>4</v>
      </c>
    </row>
    <row r="69" spans="1:5" s="1" customFormat="1" ht="96.75" customHeight="1" x14ac:dyDescent="0.25">
      <c r="A69" s="34" t="s">
        <v>55</v>
      </c>
      <c r="B69" s="19" t="s">
        <v>260</v>
      </c>
      <c r="C69" s="9">
        <v>10</v>
      </c>
      <c r="D69" s="9">
        <v>10</v>
      </c>
      <c r="E69" s="10" t="s">
        <v>137</v>
      </c>
    </row>
    <row r="70" spans="1:5" s="1" customFormat="1" ht="30" x14ac:dyDescent="0.25">
      <c r="A70" s="34" t="s">
        <v>56</v>
      </c>
      <c r="B70" s="19" t="s">
        <v>261</v>
      </c>
      <c r="C70" s="25"/>
      <c r="D70" s="25">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15.5" customHeight="1" thickTop="1" x14ac:dyDescent="0.3">
      <c r="A76" s="62" t="s">
        <v>243</v>
      </c>
      <c r="B76" s="63"/>
      <c r="C76" s="63"/>
      <c r="D76" s="63"/>
      <c r="E76" s="64"/>
    </row>
    <row r="77" spans="1:5" ht="28.5" customHeight="1" x14ac:dyDescent="0.3">
      <c r="A77" s="36" t="s">
        <v>15</v>
      </c>
      <c r="B77" s="37" t="s">
        <v>1</v>
      </c>
      <c r="C77" s="38" t="s">
        <v>2</v>
      </c>
      <c r="D77" s="38" t="s">
        <v>3</v>
      </c>
      <c r="E77" s="39" t="s">
        <v>4</v>
      </c>
    </row>
    <row r="78" spans="1:5" ht="210" x14ac:dyDescent="0.3">
      <c r="A78" s="34" t="s">
        <v>60</v>
      </c>
      <c r="B78" s="19" t="s">
        <v>257</v>
      </c>
      <c r="C78" s="9">
        <v>23</v>
      </c>
      <c r="D78" s="9">
        <v>25</v>
      </c>
      <c r="E78" s="35" t="s">
        <v>180</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23</v>
      </c>
      <c r="D82" s="43"/>
      <c r="E82" s="35"/>
    </row>
    <row r="83" spans="1:5" x14ac:dyDescent="0.3">
      <c r="A83" s="22"/>
      <c r="B83" s="6"/>
      <c r="C83" s="27"/>
      <c r="D83" s="27"/>
      <c r="E83" s="28"/>
    </row>
    <row r="84" spans="1:5" x14ac:dyDescent="0.3">
      <c r="A84" s="12" t="s">
        <v>65</v>
      </c>
      <c r="B84" s="7"/>
      <c r="C84" s="9">
        <f>SUM(C23+C32+C40+C48+C56+C64+C73+C82)</f>
        <v>94</v>
      </c>
      <c r="D84" s="9">
        <v>100</v>
      </c>
      <c r="E84" s="14"/>
    </row>
  </sheetData>
  <sheetProtection algorithmName="SHA-512" hashValue="c2vb/udac1E9YFd9NHwFX/E7x9hxRZahzrWyJGf10RsQlUqtm2y/xLK16vh6jUL/gRNjw2tv1G8RPELR16kJeA==" saltValue="bzTDEK4ozhonCcj5EJJSuQ==" spinCount="100000" sheet="1" objects="1" sort="0"/>
  <mergeCells count="17">
    <mergeCell ref="A17:E17"/>
    <mergeCell ref="F17:J17"/>
    <mergeCell ref="A34:E34"/>
    <mergeCell ref="A1:E1"/>
    <mergeCell ref="A2:E2"/>
    <mergeCell ref="A3:E3"/>
    <mergeCell ref="A4:E4"/>
    <mergeCell ref="A25:E25"/>
    <mergeCell ref="A16:E16"/>
    <mergeCell ref="A26:E26"/>
    <mergeCell ref="A75:E75"/>
    <mergeCell ref="A76:E76"/>
    <mergeCell ref="A42:E42"/>
    <mergeCell ref="A50:E50"/>
    <mergeCell ref="A58:E58"/>
    <mergeCell ref="A66:E66"/>
    <mergeCell ref="A67:E67"/>
  </mergeCells>
  <pageMargins left="0.7" right="0.7" top="0.75" bottom="0.75" header="0.3" footer="0.3"/>
  <pageSetup scale="36"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66F55-97B9-4234-93CC-926C70A29275}">
  <dimension ref="A1:J84"/>
  <sheetViews>
    <sheetView zoomScaleNormal="100" workbookViewId="0">
      <selection activeCell="E44" sqref="E44"/>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75.554687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82</v>
      </c>
      <c r="B2" s="72"/>
      <c r="C2" s="72"/>
      <c r="D2" s="72"/>
      <c r="E2" s="72"/>
    </row>
    <row r="3" spans="1:9" s="1" customFormat="1" ht="51" customHeight="1" thickTop="1" x14ac:dyDescent="0.25">
      <c r="A3" s="73" t="s">
        <v>237</v>
      </c>
      <c r="B3" s="73"/>
      <c r="C3" s="73"/>
      <c r="D3" s="73"/>
      <c r="E3" s="73"/>
      <c r="F3" s="2"/>
      <c r="G3" s="2"/>
      <c r="H3" s="2"/>
      <c r="I3" s="2"/>
    </row>
    <row r="4" spans="1:9" s="1" customFormat="1" ht="28.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8"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7</v>
      </c>
      <c r="D8" s="9">
        <v>10</v>
      </c>
      <c r="E8" s="10"/>
      <c r="F8" s="11"/>
    </row>
    <row r="9" spans="1:9" s="1" customFormat="1" ht="29.25" customHeight="1" x14ac:dyDescent="0.25">
      <c r="A9" s="34" t="s">
        <v>9</v>
      </c>
      <c r="B9" s="7"/>
      <c r="C9" s="9">
        <f>C48</f>
        <v>21</v>
      </c>
      <c r="D9" s="9">
        <v>25</v>
      </c>
      <c r="E9" s="10"/>
      <c r="F9" s="11"/>
    </row>
    <row r="10" spans="1:9" s="1" customFormat="1" ht="29.25" customHeight="1" x14ac:dyDescent="0.25">
      <c r="A10" s="34" t="s">
        <v>10</v>
      </c>
      <c r="B10" s="7"/>
      <c r="C10" s="9">
        <f>C56</f>
        <v>6</v>
      </c>
      <c r="D10" s="9">
        <v>10</v>
      </c>
      <c r="E10" s="10"/>
      <c r="F10" s="11"/>
    </row>
    <row r="11" spans="1:9" s="1" customFormat="1" ht="29.25" customHeight="1" x14ac:dyDescent="0.25">
      <c r="A11" s="34" t="s">
        <v>11</v>
      </c>
      <c r="B11" s="7"/>
      <c r="C11" s="9">
        <f>C64</f>
        <v>0</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v>
      </c>
      <c r="D13" s="9">
        <v>25</v>
      </c>
      <c r="E13" s="10"/>
      <c r="F13" s="11"/>
    </row>
    <row r="14" spans="1:9" s="1" customFormat="1" ht="15" x14ac:dyDescent="0.25">
      <c r="A14" s="40" t="s">
        <v>14</v>
      </c>
      <c r="B14" s="41"/>
      <c r="C14" s="42">
        <f>SUM(C6:C13)</f>
        <v>61</v>
      </c>
      <c r="D14" s="42">
        <v>100</v>
      </c>
      <c r="E14" s="24"/>
    </row>
    <row r="15" spans="1:9" s="1" customFormat="1" ht="14.25" customHeight="1" x14ac:dyDescent="0.25">
      <c r="A15" s="31"/>
      <c r="B15" s="31"/>
      <c r="C15" s="31"/>
      <c r="D15" s="31"/>
      <c r="E15" s="31"/>
    </row>
    <row r="16" spans="1:9" s="1" customFormat="1" ht="18" thickBot="1" x14ac:dyDescent="0.3">
      <c r="A16" s="76" t="s">
        <v>16</v>
      </c>
      <c r="B16" s="76"/>
      <c r="C16" s="76"/>
      <c r="D16" s="76"/>
      <c r="E16" s="76"/>
    </row>
    <row r="17" spans="1:10" s="1" customFormat="1" ht="72" customHeight="1" thickTop="1" x14ac:dyDescent="0.25">
      <c r="A17" s="62" t="s">
        <v>249</v>
      </c>
      <c r="B17" s="68"/>
      <c r="C17" s="68"/>
      <c r="D17" s="68"/>
      <c r="E17" s="68"/>
      <c r="F17" s="69"/>
      <c r="G17" s="70"/>
      <c r="H17" s="70"/>
      <c r="I17" s="70"/>
      <c r="J17" s="70"/>
    </row>
    <row r="18" spans="1:10" s="1" customFormat="1" ht="30"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181</v>
      </c>
    </row>
    <row r="20" spans="1:10" s="1" customFormat="1" ht="60" x14ac:dyDescent="0.25">
      <c r="A20" s="50" t="s">
        <v>18</v>
      </c>
      <c r="B20" s="18" t="s">
        <v>264</v>
      </c>
      <c r="C20" s="9"/>
      <c r="D20" s="9">
        <v>3</v>
      </c>
      <c r="E20" s="10"/>
    </row>
    <row r="21" spans="1:10" s="1" customFormat="1" ht="45" x14ac:dyDescent="0.25">
      <c r="A21" s="50" t="s">
        <v>20</v>
      </c>
      <c r="B21" s="19" t="s">
        <v>251</v>
      </c>
      <c r="C21" s="9"/>
      <c r="D21" s="9">
        <v>1</v>
      </c>
      <c r="E21" s="48"/>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ht="24.75" customHeight="1" thickTop="1" x14ac:dyDescent="0.25">
      <c r="A26" s="84" t="s">
        <v>24</v>
      </c>
      <c r="B26" s="85"/>
      <c r="C26" s="85"/>
      <c r="D26" s="85"/>
      <c r="E26" s="86"/>
    </row>
    <row r="27" spans="1:10" s="1" customFormat="1" ht="24" customHeight="1" x14ac:dyDescent="0.25">
      <c r="A27" s="36" t="s">
        <v>15</v>
      </c>
      <c r="B27" s="37" t="s">
        <v>1</v>
      </c>
      <c r="C27" s="38" t="s">
        <v>2</v>
      </c>
      <c r="D27" s="38" t="s">
        <v>3</v>
      </c>
      <c r="E27" s="39" t="s">
        <v>4</v>
      </c>
    </row>
    <row r="28" spans="1:10" s="1" customFormat="1" ht="150" x14ac:dyDescent="0.25">
      <c r="A28" s="34" t="s">
        <v>25</v>
      </c>
      <c r="B28" s="19" t="s">
        <v>253</v>
      </c>
      <c r="C28" s="9">
        <v>10</v>
      </c>
      <c r="D28" s="9">
        <v>10</v>
      </c>
      <c r="E28" s="10" t="s">
        <v>182</v>
      </c>
    </row>
    <row r="29" spans="1:10" s="1" customFormat="1" ht="75" x14ac:dyDescent="0.25">
      <c r="A29" s="34" t="s">
        <v>26</v>
      </c>
      <c r="B29" s="19" t="s">
        <v>254</v>
      </c>
      <c r="C29" s="9"/>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66" customHeight="1" x14ac:dyDescent="0.25">
      <c r="A34" s="65" t="s">
        <v>248</v>
      </c>
      <c r="B34" s="66"/>
      <c r="C34" s="66"/>
      <c r="D34" s="66"/>
      <c r="E34" s="67"/>
    </row>
    <row r="35" spans="1:10" s="1" customFormat="1" ht="27" customHeight="1" x14ac:dyDescent="0.25">
      <c r="A35" s="36" t="s">
        <v>15</v>
      </c>
      <c r="B35" s="37" t="s">
        <v>1</v>
      </c>
      <c r="C35" s="38" t="s">
        <v>2</v>
      </c>
      <c r="D35" s="38" t="s">
        <v>3</v>
      </c>
      <c r="E35" s="39" t="s">
        <v>4</v>
      </c>
      <c r="F35" s="17"/>
      <c r="G35" s="6"/>
      <c r="H35" s="6"/>
      <c r="I35" s="6"/>
      <c r="J35" s="6"/>
    </row>
    <row r="36" spans="1:10" s="1" customFormat="1" ht="89.25" customHeight="1" x14ac:dyDescent="0.25">
      <c r="A36" s="34" t="s">
        <v>31</v>
      </c>
      <c r="B36" s="19" t="s">
        <v>253</v>
      </c>
      <c r="C36" s="9"/>
      <c r="D36" s="9">
        <v>10</v>
      </c>
      <c r="E36" s="10"/>
    </row>
    <row r="37" spans="1:10" s="1" customFormat="1" ht="180" x14ac:dyDescent="0.25">
      <c r="A37" s="34" t="s">
        <v>32</v>
      </c>
      <c r="B37" s="19" t="s">
        <v>254</v>
      </c>
      <c r="C37" s="9">
        <v>7</v>
      </c>
      <c r="D37" s="9">
        <v>7</v>
      </c>
      <c r="E37" s="10" t="s">
        <v>183</v>
      </c>
    </row>
    <row r="38" spans="1:10" s="1" customFormat="1" ht="60" x14ac:dyDescent="0.25">
      <c r="A38" s="34" t="s">
        <v>33</v>
      </c>
      <c r="B38" s="19" t="s">
        <v>255</v>
      </c>
      <c r="C38" s="23"/>
      <c r="D38" s="9">
        <v>4</v>
      </c>
      <c r="E38" s="46"/>
    </row>
    <row r="39" spans="1:10" s="1" customFormat="1" ht="45" x14ac:dyDescent="0.25">
      <c r="A39" s="34" t="s">
        <v>34</v>
      </c>
      <c r="B39" s="19" t="s">
        <v>29</v>
      </c>
      <c r="C39" s="23"/>
      <c r="D39" s="9">
        <v>0</v>
      </c>
      <c r="E39" s="46"/>
    </row>
    <row r="40" spans="1:10" s="1" customFormat="1" ht="63" customHeight="1" x14ac:dyDescent="0.25">
      <c r="A40" s="40" t="s">
        <v>35</v>
      </c>
      <c r="B40" s="41"/>
      <c r="C40" s="44">
        <f>SUM(C36:C39)</f>
        <v>7</v>
      </c>
      <c r="D40" s="45"/>
      <c r="E40" s="35"/>
    </row>
    <row r="41" spans="1:10" s="1" customFormat="1" ht="15" x14ac:dyDescent="0.25">
      <c r="A41" s="31"/>
      <c r="B41" s="31"/>
      <c r="C41" s="31"/>
      <c r="D41" s="31"/>
      <c r="E41" s="31"/>
    </row>
    <row r="42" spans="1:10" s="1" customFormat="1" ht="105.75" customHeight="1" x14ac:dyDescent="0.25">
      <c r="A42" s="65" t="s">
        <v>247</v>
      </c>
      <c r="B42" s="66"/>
      <c r="C42" s="66"/>
      <c r="D42" s="66"/>
      <c r="E42" s="67"/>
    </row>
    <row r="43" spans="1:10" s="1" customFormat="1" ht="27.75" customHeight="1" x14ac:dyDescent="0.25">
      <c r="A43" s="36" t="s">
        <v>15</v>
      </c>
      <c r="B43" s="37" t="s">
        <v>1</v>
      </c>
      <c r="C43" s="38" t="s">
        <v>2</v>
      </c>
      <c r="D43" s="38" t="s">
        <v>3</v>
      </c>
      <c r="E43" s="39" t="s">
        <v>4</v>
      </c>
    </row>
    <row r="44" spans="1:10" s="1" customFormat="1" ht="285" x14ac:dyDescent="0.25">
      <c r="A44" s="34" t="s">
        <v>266</v>
      </c>
      <c r="B44" s="19" t="s">
        <v>257</v>
      </c>
      <c r="C44" s="9">
        <v>21</v>
      </c>
      <c r="D44" s="9">
        <v>25</v>
      </c>
      <c r="E44" s="10" t="s">
        <v>184</v>
      </c>
    </row>
    <row r="45" spans="1:10" s="1" customFormat="1" ht="165" x14ac:dyDescent="0.25">
      <c r="A45" s="34" t="s">
        <v>38</v>
      </c>
      <c r="B45" s="19" t="s">
        <v>258</v>
      </c>
      <c r="C45" s="9"/>
      <c r="D45" s="9">
        <v>15</v>
      </c>
      <c r="E45" s="48"/>
    </row>
    <row r="46" spans="1:10" s="1" customFormat="1" ht="195" x14ac:dyDescent="0.25">
      <c r="A46" s="34" t="s">
        <v>40</v>
      </c>
      <c r="B46" s="19" t="s">
        <v>259</v>
      </c>
      <c r="C46" s="25"/>
      <c r="D46" s="9">
        <v>5</v>
      </c>
      <c r="E46" s="47"/>
    </row>
    <row r="47" spans="1:10" s="1" customFormat="1" ht="150" x14ac:dyDescent="0.25">
      <c r="A47" s="34" t="s">
        <v>42</v>
      </c>
      <c r="B47" s="19" t="s">
        <v>256</v>
      </c>
      <c r="C47" s="25"/>
      <c r="D47" s="9">
        <v>0</v>
      </c>
      <c r="E47" s="47"/>
    </row>
    <row r="48" spans="1:10" s="1" customFormat="1" ht="15" x14ac:dyDescent="0.25">
      <c r="A48" s="40" t="s">
        <v>43</v>
      </c>
      <c r="B48" s="41"/>
      <c r="C48" s="42">
        <f>SUM(C44:C47)</f>
        <v>21</v>
      </c>
      <c r="D48" s="43"/>
      <c r="E48" s="35"/>
    </row>
    <row r="49" spans="1:8" s="1" customFormat="1" ht="15" x14ac:dyDescent="0.25">
      <c r="A49" s="31"/>
      <c r="B49" s="31"/>
      <c r="C49" s="31"/>
      <c r="D49" s="31"/>
      <c r="E49" s="31"/>
      <c r="F49" s="2"/>
      <c r="G49" s="2"/>
      <c r="H49" s="2"/>
    </row>
    <row r="50" spans="1:8" s="1" customFormat="1" ht="48" customHeight="1" x14ac:dyDescent="0.25">
      <c r="A50" s="65" t="s">
        <v>246</v>
      </c>
      <c r="B50" s="66"/>
      <c r="C50" s="66"/>
      <c r="D50" s="66"/>
      <c r="E50" s="67"/>
    </row>
    <row r="51" spans="1:8" s="1" customFormat="1" ht="27" customHeight="1" x14ac:dyDescent="0.25">
      <c r="A51" s="36" t="s">
        <v>15</v>
      </c>
      <c r="B51" s="37" t="s">
        <v>1</v>
      </c>
      <c r="C51" s="38" t="s">
        <v>2</v>
      </c>
      <c r="D51" s="38" t="s">
        <v>3</v>
      </c>
      <c r="E51" s="39" t="s">
        <v>4</v>
      </c>
    </row>
    <row r="52" spans="1:8" s="1" customFormat="1" ht="75" x14ac:dyDescent="0.25">
      <c r="A52" s="34" t="s">
        <v>44</v>
      </c>
      <c r="B52" s="19" t="s">
        <v>253</v>
      </c>
      <c r="C52" s="9"/>
      <c r="D52" s="9">
        <v>10</v>
      </c>
      <c r="E52" s="46"/>
    </row>
    <row r="53" spans="1:8" s="1" customFormat="1" ht="135" x14ac:dyDescent="0.25">
      <c r="A53" s="34" t="s">
        <v>45</v>
      </c>
      <c r="B53" s="19" t="s">
        <v>254</v>
      </c>
      <c r="C53" s="9">
        <v>6</v>
      </c>
      <c r="D53" s="9">
        <v>7</v>
      </c>
      <c r="E53" s="10" t="s">
        <v>185</v>
      </c>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15" x14ac:dyDescent="0.25">
      <c r="A56" s="40" t="s">
        <v>48</v>
      </c>
      <c r="B56" s="41"/>
      <c r="C56" s="44">
        <f>SUM(C52:C55)</f>
        <v>6</v>
      </c>
      <c r="D56" s="45"/>
      <c r="E56" s="35"/>
    </row>
    <row r="57" spans="1:8" s="1" customFormat="1" ht="15" x14ac:dyDescent="0.25">
      <c r="A57" s="31"/>
      <c r="B57" s="31"/>
      <c r="C57" s="31"/>
      <c r="D57" s="31"/>
      <c r="E57" s="31"/>
      <c r="F57" s="2"/>
      <c r="G57" s="2"/>
      <c r="H57" s="2"/>
    </row>
    <row r="58" spans="1:8" s="1" customFormat="1" ht="44.2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263</v>
      </c>
      <c r="C60" s="9"/>
      <c r="D60" s="9">
        <v>5</v>
      </c>
      <c r="E60" s="35"/>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v>0</v>
      </c>
      <c r="D63" s="9">
        <v>0</v>
      </c>
      <c r="E63" s="10" t="s">
        <v>138</v>
      </c>
      <c r="F63" s="2"/>
      <c r="G63" s="2"/>
      <c r="H63" s="2"/>
    </row>
    <row r="64" spans="1:8" s="1" customFormat="1" ht="15" x14ac:dyDescent="0.25">
      <c r="A64" s="40" t="s">
        <v>53</v>
      </c>
      <c r="B64" s="41"/>
      <c r="C64" s="42">
        <f>SUM(C60:C63)</f>
        <v>0</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78.5" customHeight="1" thickTop="1" x14ac:dyDescent="0.25">
      <c r="A67" s="65" t="s">
        <v>244</v>
      </c>
      <c r="B67" s="66"/>
      <c r="C67" s="66"/>
      <c r="D67" s="66"/>
      <c r="E67" s="67"/>
    </row>
    <row r="68" spans="1:5" s="1" customFormat="1" ht="36" customHeight="1" x14ac:dyDescent="0.25">
      <c r="A68" s="36" t="s">
        <v>15</v>
      </c>
      <c r="B68" s="37" t="s">
        <v>1</v>
      </c>
      <c r="C68" s="38" t="s">
        <v>2</v>
      </c>
      <c r="D68" s="38" t="s">
        <v>3</v>
      </c>
      <c r="E68" s="39" t="s">
        <v>4</v>
      </c>
    </row>
    <row r="69" spans="1:5" s="1" customFormat="1" ht="43.5" customHeight="1" x14ac:dyDescent="0.25">
      <c r="A69" s="34" t="s">
        <v>55</v>
      </c>
      <c r="B69" s="19" t="s">
        <v>260</v>
      </c>
      <c r="C69" s="9">
        <v>10</v>
      </c>
      <c r="D69" s="9">
        <v>10</v>
      </c>
      <c r="E69" s="10" t="s">
        <v>139</v>
      </c>
    </row>
    <row r="70" spans="1:5" s="1" customFormat="1" ht="30" x14ac:dyDescent="0.25">
      <c r="A70" s="34" t="s">
        <v>56</v>
      </c>
      <c r="B70" s="19" t="s">
        <v>261</v>
      </c>
      <c r="C70" s="25"/>
      <c r="D70" s="25">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17" customHeight="1" thickTop="1" x14ac:dyDescent="0.3">
      <c r="A76" s="62" t="s">
        <v>243</v>
      </c>
      <c r="B76" s="63"/>
      <c r="C76" s="63"/>
      <c r="D76" s="63"/>
      <c r="E76" s="64"/>
    </row>
    <row r="77" spans="1:5" ht="33.75" customHeight="1" x14ac:dyDescent="0.3">
      <c r="A77" s="36" t="s">
        <v>15</v>
      </c>
      <c r="B77" s="37" t="s">
        <v>1</v>
      </c>
      <c r="C77" s="38" t="s">
        <v>2</v>
      </c>
      <c r="D77" s="38" t="s">
        <v>3</v>
      </c>
      <c r="E77" s="39" t="s">
        <v>4</v>
      </c>
    </row>
    <row r="78" spans="1:5" ht="105" x14ac:dyDescent="0.3">
      <c r="A78" s="34" t="s">
        <v>60</v>
      </c>
      <c r="B78" s="19" t="s">
        <v>257</v>
      </c>
      <c r="C78" s="9"/>
      <c r="D78" s="9">
        <v>25</v>
      </c>
      <c r="E78" s="35"/>
    </row>
    <row r="79" spans="1:5" ht="105" x14ac:dyDescent="0.3">
      <c r="A79" s="34" t="s">
        <v>61</v>
      </c>
      <c r="B79" s="19" t="s">
        <v>258</v>
      </c>
      <c r="C79" s="9"/>
      <c r="D79" s="9">
        <v>15</v>
      </c>
      <c r="E79" s="10"/>
    </row>
    <row r="80" spans="1:5" ht="150" x14ac:dyDescent="0.3">
      <c r="A80" s="34" t="s">
        <v>62</v>
      </c>
      <c r="B80" s="19" t="s">
        <v>259</v>
      </c>
      <c r="C80" s="9">
        <v>2</v>
      </c>
      <c r="D80" s="9">
        <v>5</v>
      </c>
      <c r="E80" s="10" t="s">
        <v>186</v>
      </c>
    </row>
    <row r="81" spans="1:5" ht="90" x14ac:dyDescent="0.3">
      <c r="A81" s="34" t="s">
        <v>63</v>
      </c>
      <c r="B81" s="19" t="s">
        <v>256</v>
      </c>
      <c r="C81" s="55"/>
      <c r="D81" s="9">
        <v>0</v>
      </c>
      <c r="E81" s="10"/>
    </row>
    <row r="82" spans="1:5" ht="31.5" customHeight="1" x14ac:dyDescent="0.3">
      <c r="A82" s="40" t="s">
        <v>64</v>
      </c>
      <c r="B82" s="41"/>
      <c r="C82" s="42">
        <f>SUM(C78:C81)</f>
        <v>2</v>
      </c>
      <c r="D82" s="43"/>
      <c r="E82" s="35"/>
    </row>
    <row r="83" spans="1:5" x14ac:dyDescent="0.3">
      <c r="A83" s="22"/>
      <c r="B83" s="6"/>
      <c r="C83" s="27"/>
      <c r="D83" s="27"/>
      <c r="E83" s="28"/>
    </row>
    <row r="84" spans="1:5" x14ac:dyDescent="0.3">
      <c r="A84" s="12" t="s">
        <v>65</v>
      </c>
      <c r="B84" s="7"/>
      <c r="C84" s="9">
        <f>SUM(C23+C32+C40+C48+C56+C64+C73+C82)</f>
        <v>61</v>
      </c>
      <c r="D84" s="9">
        <v>100</v>
      </c>
      <c r="E84" s="14"/>
    </row>
  </sheetData>
  <sheetProtection algorithmName="SHA-512" hashValue="RkUabOVvv8YvPPsmTQulztokWQxFpHOJ6ozDDwTgpt2n9nG6WMPKRBvGO1K1KpXfbFczSrTvvP+3UGsWeak4XA==" saltValue="u+x1cLtlGi1Dol1kGmJza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42:E42"/>
    <mergeCell ref="A50:E50"/>
    <mergeCell ref="A58:E58"/>
    <mergeCell ref="A66:E66"/>
    <mergeCell ref="A67:E67"/>
  </mergeCells>
  <pageMargins left="0.7" right="0.7" top="0.75" bottom="0.75" header="0.3" footer="0.3"/>
  <pageSetup scale="35"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B5669-BC8D-478C-AA68-F95D457A78F1}">
  <dimension ref="A1:J84"/>
  <sheetViews>
    <sheetView topLeftCell="A8" zoomScale="80" zoomScaleNormal="80" workbookViewId="0">
      <selection activeCell="A8" sqref="A8"/>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6.332031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83</v>
      </c>
      <c r="B2" s="72"/>
      <c r="C2" s="72"/>
      <c r="D2" s="72"/>
      <c r="E2" s="72"/>
    </row>
    <row r="3" spans="1:9" s="1" customFormat="1" ht="51" customHeight="1" thickTop="1" x14ac:dyDescent="0.25">
      <c r="A3" s="73" t="s">
        <v>237</v>
      </c>
      <c r="B3" s="73"/>
      <c r="C3" s="73"/>
      <c r="D3" s="73"/>
      <c r="E3" s="73"/>
      <c r="F3" s="2"/>
      <c r="G3" s="2"/>
      <c r="H3" s="2"/>
      <c r="I3" s="2"/>
    </row>
    <row r="4" spans="1:9" s="1" customFormat="1" ht="27"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7</v>
      </c>
      <c r="D7" s="9">
        <v>10</v>
      </c>
      <c r="E7" s="10"/>
      <c r="F7" s="11"/>
    </row>
    <row r="8" spans="1:9" s="1" customFormat="1" ht="30.75" customHeight="1" x14ac:dyDescent="0.25">
      <c r="A8" s="34" t="s">
        <v>8</v>
      </c>
      <c r="B8" s="7"/>
      <c r="C8" s="9">
        <f>C40</f>
        <v>8</v>
      </c>
      <c r="D8" s="9">
        <v>10</v>
      </c>
      <c r="E8" s="10"/>
      <c r="F8" s="11"/>
    </row>
    <row r="9" spans="1:9" s="1" customFormat="1" ht="29.25" customHeight="1" x14ac:dyDescent="0.25">
      <c r="A9" s="34" t="s">
        <v>9</v>
      </c>
      <c r="B9" s="7"/>
      <c r="C9" s="9">
        <f>C48</f>
        <v>18</v>
      </c>
      <c r="D9" s="9">
        <v>25</v>
      </c>
      <c r="E9" s="10"/>
      <c r="F9" s="11"/>
    </row>
    <row r="10" spans="1:9" s="1" customFormat="1" ht="29.25" customHeight="1" x14ac:dyDescent="0.25">
      <c r="A10" s="34" t="s">
        <v>10</v>
      </c>
      <c r="B10" s="7"/>
      <c r="C10" s="9">
        <f>C56</f>
        <v>6</v>
      </c>
      <c r="D10" s="9">
        <v>10</v>
      </c>
      <c r="E10" s="10"/>
      <c r="F10" s="11"/>
    </row>
    <row r="11" spans="1:9" s="1" customFormat="1" ht="29.25" customHeight="1" x14ac:dyDescent="0.25">
      <c r="A11" s="34" t="s">
        <v>11</v>
      </c>
      <c r="B11" s="7"/>
      <c r="C11" s="9">
        <f>C64</f>
        <v>4</v>
      </c>
      <c r="D11" s="9">
        <v>5</v>
      </c>
      <c r="E11" s="10"/>
      <c r="F11" s="11"/>
    </row>
    <row r="12" spans="1:9" s="1" customFormat="1" ht="29.25" customHeight="1" x14ac:dyDescent="0.25">
      <c r="A12" s="34" t="s">
        <v>12</v>
      </c>
      <c r="B12" s="7"/>
      <c r="C12" s="9">
        <f>C73</f>
        <v>7</v>
      </c>
      <c r="D12" s="9">
        <v>10</v>
      </c>
      <c r="E12" s="10"/>
      <c r="F12" s="11"/>
    </row>
    <row r="13" spans="1:9" s="1" customFormat="1" ht="29.25" customHeight="1" x14ac:dyDescent="0.25">
      <c r="A13" s="34" t="s">
        <v>13</v>
      </c>
      <c r="B13" s="7"/>
      <c r="C13" s="9">
        <f>C82</f>
        <v>23</v>
      </c>
      <c r="D13" s="9">
        <v>25</v>
      </c>
      <c r="E13" s="10"/>
      <c r="F13" s="11"/>
    </row>
    <row r="14" spans="1:9" s="1" customFormat="1" ht="15" x14ac:dyDescent="0.25">
      <c r="A14" s="40" t="s">
        <v>14</v>
      </c>
      <c r="B14" s="41"/>
      <c r="C14" s="42">
        <f>SUM(C6:C13)</f>
        <v>78</v>
      </c>
      <c r="D14" s="42">
        <v>100</v>
      </c>
      <c r="E14" s="35"/>
    </row>
    <row r="15" spans="1:9" s="1" customFormat="1" ht="15" x14ac:dyDescent="0.25">
      <c r="A15" s="31"/>
      <c r="B15" s="31"/>
      <c r="C15" s="31"/>
      <c r="D15" s="31"/>
      <c r="E15" s="31"/>
    </row>
    <row r="16" spans="1:9" s="1" customFormat="1" ht="18" thickBot="1" x14ac:dyDescent="0.3">
      <c r="A16" s="32" t="s">
        <v>16</v>
      </c>
      <c r="B16" s="15"/>
      <c r="C16" s="16"/>
      <c r="D16" s="16"/>
      <c r="E16" s="16"/>
    </row>
    <row r="17" spans="1:10" s="1" customFormat="1" ht="69" customHeight="1" thickTop="1" x14ac:dyDescent="0.25">
      <c r="A17" s="62" t="s">
        <v>249</v>
      </c>
      <c r="B17" s="68"/>
      <c r="C17" s="68"/>
      <c r="D17" s="68"/>
      <c r="E17" s="68"/>
      <c r="F17" s="69"/>
      <c r="G17" s="70"/>
      <c r="H17" s="70"/>
      <c r="I17" s="70"/>
      <c r="J17" s="70"/>
    </row>
    <row r="18" spans="1:10" s="1" customFormat="1" ht="28.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203</v>
      </c>
    </row>
    <row r="20" spans="1:10" s="1" customFormat="1" ht="60" x14ac:dyDescent="0.25">
      <c r="A20" s="50" t="s">
        <v>18</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ht="25.5" customHeight="1" thickTop="1" x14ac:dyDescent="0.25">
      <c r="A26" s="87" t="s">
        <v>24</v>
      </c>
      <c r="B26" s="88"/>
      <c r="C26" s="88"/>
      <c r="D26" s="88"/>
      <c r="E26" s="89"/>
    </row>
    <row r="27" spans="1:10" s="1" customFormat="1" ht="23.25" customHeight="1" x14ac:dyDescent="0.25">
      <c r="A27" s="36" t="s">
        <v>15</v>
      </c>
      <c r="B27" s="37" t="s">
        <v>1</v>
      </c>
      <c r="C27" s="38" t="s">
        <v>2</v>
      </c>
      <c r="D27" s="38" t="s">
        <v>3</v>
      </c>
      <c r="E27" s="39" t="s">
        <v>4</v>
      </c>
    </row>
    <row r="28" spans="1:10" s="1" customFormat="1" ht="75" x14ac:dyDescent="0.25">
      <c r="A28" s="34" t="s">
        <v>25</v>
      </c>
      <c r="B28" s="19" t="s">
        <v>253</v>
      </c>
      <c r="C28" s="9"/>
      <c r="D28" s="9">
        <v>10</v>
      </c>
      <c r="E28" s="10"/>
    </row>
    <row r="29" spans="1:10" s="1" customFormat="1" ht="124.8" x14ac:dyDescent="0.25">
      <c r="A29" s="34" t="s">
        <v>26</v>
      </c>
      <c r="B29" s="19" t="s">
        <v>254</v>
      </c>
      <c r="C29" s="25">
        <v>7</v>
      </c>
      <c r="D29" s="9">
        <v>7</v>
      </c>
      <c r="E29" s="48" t="s">
        <v>187</v>
      </c>
    </row>
    <row r="30" spans="1:10" s="1" customFormat="1" ht="60" x14ac:dyDescent="0.25">
      <c r="A30" s="34" t="s">
        <v>27</v>
      </c>
      <c r="B30" s="19" t="s">
        <v>255</v>
      </c>
      <c r="C30" s="25"/>
      <c r="D30" s="9">
        <v>4</v>
      </c>
      <c r="E30" s="48"/>
    </row>
    <row r="31" spans="1:10" s="1" customFormat="1" ht="45" x14ac:dyDescent="0.25">
      <c r="A31" s="34" t="s">
        <v>28</v>
      </c>
      <c r="B31" s="19" t="s">
        <v>256</v>
      </c>
      <c r="C31" s="25"/>
      <c r="D31" s="9">
        <v>0</v>
      </c>
      <c r="E31" s="49"/>
    </row>
    <row r="32" spans="1:10" s="1" customFormat="1" ht="32.25" customHeight="1" x14ac:dyDescent="0.25">
      <c r="A32" s="40" t="s">
        <v>30</v>
      </c>
      <c r="B32" s="41"/>
      <c r="C32" s="42">
        <f>SUM(C28:C31)</f>
        <v>7</v>
      </c>
      <c r="D32" s="43"/>
      <c r="E32" s="35"/>
    </row>
    <row r="33" spans="1:10" s="1" customFormat="1" ht="15" x14ac:dyDescent="0.25">
      <c r="A33" s="31"/>
      <c r="B33" s="31"/>
      <c r="C33" s="31"/>
      <c r="D33" s="31"/>
      <c r="E33" s="31"/>
    </row>
    <row r="34" spans="1:10" s="1" customFormat="1" ht="69.75" customHeight="1" x14ac:dyDescent="0.25">
      <c r="A34" s="65" t="s">
        <v>248</v>
      </c>
      <c r="B34" s="66"/>
      <c r="C34" s="66"/>
      <c r="D34" s="66"/>
      <c r="E34" s="67"/>
    </row>
    <row r="35" spans="1:10" s="1" customFormat="1" ht="27.75" customHeight="1" x14ac:dyDescent="0.25">
      <c r="A35" s="36" t="s">
        <v>15</v>
      </c>
      <c r="B35" s="37" t="s">
        <v>1</v>
      </c>
      <c r="C35" s="38" t="s">
        <v>2</v>
      </c>
      <c r="D35" s="38" t="s">
        <v>3</v>
      </c>
      <c r="E35" s="39" t="s">
        <v>4</v>
      </c>
      <c r="F35" s="17"/>
      <c r="G35" s="6"/>
      <c r="H35" s="6"/>
      <c r="I35" s="6"/>
      <c r="J35" s="6"/>
    </row>
    <row r="36" spans="1:10" s="1" customFormat="1" ht="135" x14ac:dyDescent="0.25">
      <c r="A36" s="34" t="s">
        <v>31</v>
      </c>
      <c r="B36" s="19" t="s">
        <v>253</v>
      </c>
      <c r="C36" s="9">
        <v>8</v>
      </c>
      <c r="D36" s="9">
        <v>10</v>
      </c>
      <c r="E36" s="10" t="s">
        <v>204</v>
      </c>
    </row>
    <row r="37" spans="1:10" s="1" customFormat="1" ht="75" x14ac:dyDescent="0.25">
      <c r="A37" s="34" t="s">
        <v>32</v>
      </c>
      <c r="B37" s="19" t="s">
        <v>254</v>
      </c>
      <c r="C37" s="23"/>
      <c r="D37" s="9">
        <v>7</v>
      </c>
      <c r="E37" s="46"/>
    </row>
    <row r="38" spans="1:10" s="1" customFormat="1" ht="60" x14ac:dyDescent="0.25">
      <c r="A38" s="34" t="s">
        <v>33</v>
      </c>
      <c r="B38" s="19" t="s">
        <v>255</v>
      </c>
      <c r="C38" s="23"/>
      <c r="D38" s="9">
        <v>4</v>
      </c>
      <c r="E38" s="46"/>
    </row>
    <row r="39" spans="1:10" s="1" customFormat="1" ht="75" customHeight="1" x14ac:dyDescent="0.25">
      <c r="A39" s="34" t="s">
        <v>34</v>
      </c>
      <c r="B39" s="19" t="s">
        <v>256</v>
      </c>
      <c r="C39" s="23"/>
      <c r="D39" s="9">
        <v>0</v>
      </c>
      <c r="E39" s="46"/>
    </row>
    <row r="40" spans="1:10" s="1" customFormat="1" ht="63" customHeight="1" x14ac:dyDescent="0.25">
      <c r="A40" s="40" t="s">
        <v>35</v>
      </c>
      <c r="B40" s="41"/>
      <c r="C40" s="44">
        <f>SUM(C36:C39)</f>
        <v>8</v>
      </c>
      <c r="D40" s="45"/>
      <c r="E40" s="35"/>
    </row>
    <row r="41" spans="1:10" s="1" customFormat="1" ht="15" x14ac:dyDescent="0.25">
      <c r="A41" s="31"/>
      <c r="B41" s="31"/>
      <c r="C41" s="31"/>
      <c r="D41" s="31"/>
      <c r="E41" s="31"/>
    </row>
    <row r="42" spans="1:10" s="1" customFormat="1" ht="84" customHeight="1" x14ac:dyDescent="0.25">
      <c r="A42" s="65" t="s">
        <v>247</v>
      </c>
      <c r="B42" s="66"/>
      <c r="C42" s="66"/>
      <c r="D42" s="66"/>
      <c r="E42" s="67"/>
    </row>
    <row r="43" spans="1:10" s="1" customFormat="1" ht="36" customHeight="1" x14ac:dyDescent="0.25">
      <c r="A43" s="36" t="s">
        <v>15</v>
      </c>
      <c r="B43" s="37" t="s">
        <v>1</v>
      </c>
      <c r="C43" s="38" t="s">
        <v>2</v>
      </c>
      <c r="D43" s="38" t="s">
        <v>3</v>
      </c>
      <c r="E43" s="39" t="s">
        <v>4</v>
      </c>
    </row>
    <row r="44" spans="1:10" s="1" customFormat="1" ht="240" x14ac:dyDescent="0.25">
      <c r="A44" s="34" t="s">
        <v>266</v>
      </c>
      <c r="B44" s="19" t="s">
        <v>257</v>
      </c>
      <c r="C44" s="9">
        <v>18</v>
      </c>
      <c r="D44" s="9">
        <v>25</v>
      </c>
      <c r="E44" s="10" t="s">
        <v>188</v>
      </c>
    </row>
    <row r="45" spans="1:10" s="1" customFormat="1" ht="165" x14ac:dyDescent="0.25">
      <c r="A45" s="34" t="s">
        <v>38</v>
      </c>
      <c r="B45" s="19" t="s">
        <v>268</v>
      </c>
      <c r="C45" s="25"/>
      <c r="D45" s="9">
        <v>15</v>
      </c>
      <c r="E45" s="48"/>
    </row>
    <row r="46" spans="1:10" s="1" customFormat="1" ht="210.75" customHeight="1" x14ac:dyDescent="0.25">
      <c r="A46" s="34" t="s">
        <v>40</v>
      </c>
      <c r="B46" s="19" t="s">
        <v>259</v>
      </c>
      <c r="C46" s="25"/>
      <c r="D46" s="9">
        <v>5</v>
      </c>
      <c r="E46" s="47"/>
    </row>
    <row r="47" spans="1:10" s="1" customFormat="1" ht="165" customHeight="1" x14ac:dyDescent="0.25">
      <c r="A47" s="34" t="s">
        <v>42</v>
      </c>
      <c r="B47" s="19" t="s">
        <v>256</v>
      </c>
      <c r="C47" s="25"/>
      <c r="D47" s="9">
        <v>0</v>
      </c>
      <c r="E47" s="47"/>
    </row>
    <row r="48" spans="1:10" s="1" customFormat="1" ht="15" x14ac:dyDescent="0.25">
      <c r="A48" s="40" t="s">
        <v>43</v>
      </c>
      <c r="B48" s="41"/>
      <c r="C48" s="42">
        <f>SUM(C44:C47)</f>
        <v>18</v>
      </c>
      <c r="D48" s="43"/>
      <c r="E48" s="35"/>
    </row>
    <row r="49" spans="1:8" s="1" customFormat="1" ht="15" x14ac:dyDescent="0.25">
      <c r="A49" s="31"/>
      <c r="B49" s="31"/>
      <c r="C49" s="31"/>
      <c r="D49" s="31"/>
      <c r="E49" s="31"/>
      <c r="F49" s="2"/>
      <c r="G49" s="2"/>
      <c r="H49" s="2"/>
    </row>
    <row r="50" spans="1:8" s="1" customFormat="1" ht="35.25" customHeight="1" x14ac:dyDescent="0.25">
      <c r="A50" s="65" t="s">
        <v>246</v>
      </c>
      <c r="B50" s="66"/>
      <c r="C50" s="66"/>
      <c r="D50" s="66"/>
      <c r="E50" s="67"/>
    </row>
    <row r="51" spans="1:8" s="1" customFormat="1" ht="33" customHeight="1" x14ac:dyDescent="0.25">
      <c r="A51" s="36" t="s">
        <v>15</v>
      </c>
      <c r="B51" s="37" t="s">
        <v>1</v>
      </c>
      <c r="C51" s="38" t="s">
        <v>2</v>
      </c>
      <c r="D51" s="38" t="s">
        <v>3</v>
      </c>
      <c r="E51" s="39" t="s">
        <v>4</v>
      </c>
    </row>
    <row r="52" spans="1:8" s="1" customFormat="1" ht="75" x14ac:dyDescent="0.25">
      <c r="A52" s="34" t="s">
        <v>44</v>
      </c>
      <c r="B52" s="19" t="s">
        <v>253</v>
      </c>
      <c r="C52" s="9"/>
      <c r="D52" s="9">
        <v>10</v>
      </c>
      <c r="E52" s="46"/>
    </row>
    <row r="53" spans="1:8" s="1" customFormat="1" ht="120" x14ac:dyDescent="0.25">
      <c r="A53" s="34" t="s">
        <v>45</v>
      </c>
      <c r="B53" s="19" t="s">
        <v>254</v>
      </c>
      <c r="C53" s="9">
        <v>6</v>
      </c>
      <c r="D53" s="9">
        <v>7</v>
      </c>
      <c r="E53" s="10" t="s">
        <v>140</v>
      </c>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15" x14ac:dyDescent="0.25">
      <c r="A56" s="40" t="s">
        <v>48</v>
      </c>
      <c r="B56" s="41"/>
      <c r="C56" s="44">
        <f>SUM(C52:C55)</f>
        <v>6</v>
      </c>
      <c r="D56" s="45"/>
      <c r="E56" s="35"/>
    </row>
    <row r="57" spans="1:8" s="1" customFormat="1" ht="15" x14ac:dyDescent="0.25">
      <c r="A57" s="31"/>
      <c r="B57" s="31"/>
      <c r="C57" s="31"/>
      <c r="D57" s="31"/>
      <c r="E57" s="31"/>
      <c r="F57" s="2"/>
      <c r="G57" s="2"/>
      <c r="H57" s="2"/>
    </row>
    <row r="58" spans="1:8" s="1" customFormat="1" ht="46.5" customHeight="1" x14ac:dyDescent="0.25">
      <c r="A58" s="65" t="s">
        <v>245</v>
      </c>
      <c r="B58" s="66"/>
      <c r="C58" s="66"/>
      <c r="D58" s="66"/>
      <c r="E58" s="67"/>
    </row>
    <row r="59" spans="1:8" s="1" customFormat="1" ht="32.25" customHeight="1" x14ac:dyDescent="0.25">
      <c r="A59" s="36" t="s">
        <v>15</v>
      </c>
      <c r="B59" s="37" t="s">
        <v>1</v>
      </c>
      <c r="C59" s="38" t="s">
        <v>2</v>
      </c>
      <c r="D59" s="38" t="s">
        <v>3</v>
      </c>
      <c r="E59" s="39" t="s">
        <v>4</v>
      </c>
    </row>
    <row r="60" spans="1:8" s="1" customFormat="1" ht="105" x14ac:dyDescent="0.25">
      <c r="A60" s="34" t="s">
        <v>49</v>
      </c>
      <c r="B60" s="19" t="s">
        <v>263</v>
      </c>
      <c r="C60" s="9">
        <v>4</v>
      </c>
      <c r="D60" s="9">
        <v>5</v>
      </c>
      <c r="E60" s="35" t="s">
        <v>189</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15" x14ac:dyDescent="0.25">
      <c r="A64" s="40" t="s">
        <v>53</v>
      </c>
      <c r="B64" s="41"/>
      <c r="C64" s="42">
        <f>SUM(C60:C63)</f>
        <v>4</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5.25" customHeight="1" thickTop="1" x14ac:dyDescent="0.25">
      <c r="A67" s="65" t="s">
        <v>244</v>
      </c>
      <c r="B67" s="66"/>
      <c r="C67" s="66"/>
      <c r="D67" s="66"/>
      <c r="E67" s="67"/>
    </row>
    <row r="68" spans="1:5" s="1" customFormat="1" ht="25.5" customHeight="1" x14ac:dyDescent="0.25">
      <c r="A68" s="36" t="s">
        <v>15</v>
      </c>
      <c r="B68" s="37" t="s">
        <v>1</v>
      </c>
      <c r="C68" s="38" t="s">
        <v>2</v>
      </c>
      <c r="D68" s="38" t="s">
        <v>3</v>
      </c>
      <c r="E68" s="39" t="s">
        <v>4</v>
      </c>
    </row>
    <row r="69" spans="1:5" s="1" customFormat="1" ht="64.349999999999994" customHeight="1" x14ac:dyDescent="0.25">
      <c r="A69" s="34" t="s">
        <v>55</v>
      </c>
      <c r="B69" s="19" t="s">
        <v>260</v>
      </c>
      <c r="C69" s="9"/>
      <c r="D69" s="9">
        <v>10</v>
      </c>
      <c r="E69" s="10"/>
    </row>
    <row r="70" spans="1:5" s="1" customFormat="1" ht="90" x14ac:dyDescent="0.25">
      <c r="A70" s="34" t="s">
        <v>56</v>
      </c>
      <c r="B70" s="19" t="s">
        <v>261</v>
      </c>
      <c r="C70" s="25">
        <v>7</v>
      </c>
      <c r="D70" s="25">
        <v>7</v>
      </c>
      <c r="E70" s="10" t="s">
        <v>190</v>
      </c>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22.5" customHeight="1" x14ac:dyDescent="0.25">
      <c r="A73" s="40" t="s">
        <v>59</v>
      </c>
      <c r="B73" s="41"/>
      <c r="C73" s="44">
        <f>SUM(C69:C72)</f>
        <v>7</v>
      </c>
      <c r="D73" s="45"/>
      <c r="E73" s="35"/>
    </row>
    <row r="74" spans="1:5" x14ac:dyDescent="0.3">
      <c r="A74" s="33"/>
      <c r="B74" s="33"/>
      <c r="C74" s="33"/>
      <c r="D74" s="33"/>
      <c r="E74" s="33"/>
    </row>
    <row r="75" spans="1:5" ht="18" thickBot="1" x14ac:dyDescent="0.35">
      <c r="A75" s="60" t="s">
        <v>242</v>
      </c>
      <c r="B75" s="61"/>
      <c r="C75" s="61"/>
      <c r="D75" s="61"/>
      <c r="E75" s="61"/>
    </row>
    <row r="76" spans="1:5" ht="117.75" customHeight="1" thickTop="1" x14ac:dyDescent="0.3">
      <c r="A76" s="62" t="s">
        <v>243</v>
      </c>
      <c r="B76" s="63"/>
      <c r="C76" s="63"/>
      <c r="D76" s="63"/>
      <c r="E76" s="64"/>
    </row>
    <row r="77" spans="1:5" ht="27.75" customHeight="1" x14ac:dyDescent="0.3">
      <c r="A77" s="36" t="s">
        <v>15</v>
      </c>
      <c r="B77" s="37" t="s">
        <v>1</v>
      </c>
      <c r="C77" s="38" t="s">
        <v>2</v>
      </c>
      <c r="D77" s="38" t="s">
        <v>3</v>
      </c>
      <c r="E77" s="39" t="s">
        <v>4</v>
      </c>
    </row>
    <row r="78" spans="1:5" ht="210" x14ac:dyDescent="0.3">
      <c r="A78" s="34" t="s">
        <v>60</v>
      </c>
      <c r="B78" s="19" t="s">
        <v>257</v>
      </c>
      <c r="C78" s="9">
        <v>23</v>
      </c>
      <c r="D78" s="9">
        <v>25</v>
      </c>
      <c r="E78" s="35" t="s">
        <v>191</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23</v>
      </c>
      <c r="D82" s="43"/>
      <c r="E82" s="35"/>
    </row>
    <row r="83" spans="1:5" x14ac:dyDescent="0.3">
      <c r="A83" s="22"/>
      <c r="B83" s="6"/>
      <c r="C83" s="27"/>
      <c r="D83" s="27"/>
      <c r="E83" s="28"/>
    </row>
    <row r="84" spans="1:5" x14ac:dyDescent="0.3">
      <c r="A84" s="12" t="s">
        <v>65</v>
      </c>
      <c r="B84" s="7"/>
      <c r="C84" s="9">
        <f>SUM(C23+C32+C40+C48+C56+C64+C73+C82)</f>
        <v>78</v>
      </c>
      <c r="D84" s="9">
        <v>100</v>
      </c>
      <c r="E84" s="14"/>
    </row>
  </sheetData>
  <sheetProtection algorithmName="SHA-512" hashValue="UmAiLUxA5Ztsv7lzkf3YDoSTVJWVx7chVfrF0e7sNrysWJ1+Myyn1L65UmTyVR5i8CQi1cmQzC8dVCYXo/SOqA==" saltValue="6pW3u/rlN9AgrRI4D7gtTw==" spinCount="100000" sheet="1" objects="1" sort="0"/>
  <mergeCells count="16">
    <mergeCell ref="A17:E17"/>
    <mergeCell ref="F17:J17"/>
    <mergeCell ref="A34:E34"/>
    <mergeCell ref="A1:E1"/>
    <mergeCell ref="A2:E2"/>
    <mergeCell ref="A3:E3"/>
    <mergeCell ref="A4:E4"/>
    <mergeCell ref="A25:E25"/>
    <mergeCell ref="A26:E26"/>
    <mergeCell ref="A75:E75"/>
    <mergeCell ref="A76:E76"/>
    <mergeCell ref="A42:E42"/>
    <mergeCell ref="A50:E50"/>
    <mergeCell ref="A58:E58"/>
    <mergeCell ref="A66:E66"/>
    <mergeCell ref="A67:E67"/>
  </mergeCells>
  <pageMargins left="0.7" right="0.7" top="0.75" bottom="0.75" header="0.3" footer="0.3"/>
  <pageSetup scale="36"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0E59D-8478-49FD-B5AC-16910735C685}">
  <dimension ref="A1:J84"/>
  <sheetViews>
    <sheetView tabSelected="1" topLeftCell="A49" zoomScale="80" zoomScaleNormal="80" zoomScalePageLayoutView="90" workbookViewId="0">
      <selection activeCell="E53" sqref="E53"/>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77.66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84</v>
      </c>
      <c r="B2" s="72"/>
      <c r="C2" s="72"/>
      <c r="D2" s="72"/>
      <c r="E2" s="72"/>
    </row>
    <row r="3" spans="1:9" s="1" customFormat="1" ht="51" customHeight="1" thickTop="1" x14ac:dyDescent="0.25">
      <c r="A3" s="73" t="s">
        <v>237</v>
      </c>
      <c r="B3" s="73"/>
      <c r="C3" s="73"/>
      <c r="D3" s="73"/>
      <c r="E3" s="73"/>
      <c r="F3" s="2"/>
      <c r="G3" s="2"/>
      <c r="H3" s="2"/>
      <c r="I3" s="2"/>
    </row>
    <row r="4" spans="1:9" s="1" customFormat="1" ht="18"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9</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20</v>
      </c>
      <c r="D9" s="9">
        <v>25</v>
      </c>
      <c r="E9" s="10"/>
      <c r="F9" s="11"/>
    </row>
    <row r="10" spans="1:9" s="1" customFormat="1" ht="29.25" customHeight="1" x14ac:dyDescent="0.25">
      <c r="A10" s="34" t="s">
        <v>10</v>
      </c>
      <c r="B10" s="7"/>
      <c r="C10" s="9">
        <f>C56</f>
        <v>9</v>
      </c>
      <c r="D10" s="9">
        <v>10</v>
      </c>
      <c r="E10" s="10"/>
      <c r="F10" s="11"/>
    </row>
    <row r="11" spans="1:9" s="1" customFormat="1" ht="29.25" customHeight="1" x14ac:dyDescent="0.25">
      <c r="A11" s="34" t="s">
        <v>11</v>
      </c>
      <c r="B11" s="7"/>
      <c r="C11" s="9">
        <f>C64</f>
        <v>4</v>
      </c>
      <c r="D11" s="9">
        <v>5</v>
      </c>
      <c r="E11" s="10"/>
      <c r="F11" s="11"/>
    </row>
    <row r="12" spans="1:9" s="1" customFormat="1" ht="29.25" customHeight="1" x14ac:dyDescent="0.25">
      <c r="A12" s="34" t="s">
        <v>12</v>
      </c>
      <c r="B12" s="7"/>
      <c r="C12" s="9">
        <f>C73</f>
        <v>7</v>
      </c>
      <c r="D12" s="9">
        <v>10</v>
      </c>
      <c r="E12" s="10"/>
      <c r="F12" s="11"/>
    </row>
    <row r="13" spans="1:9" s="1" customFormat="1" ht="29.25" customHeight="1" x14ac:dyDescent="0.25">
      <c r="A13" s="34" t="s">
        <v>13</v>
      </c>
      <c r="B13" s="7"/>
      <c r="C13" s="9">
        <f>C82</f>
        <v>19</v>
      </c>
      <c r="D13" s="9">
        <v>25</v>
      </c>
      <c r="E13" s="10"/>
      <c r="F13" s="11"/>
    </row>
    <row r="14" spans="1:9" s="1" customFormat="1" ht="15" x14ac:dyDescent="0.25">
      <c r="A14" s="40" t="s">
        <v>14</v>
      </c>
      <c r="B14" s="41"/>
      <c r="C14" s="42">
        <f>SUM(C6:C13)</f>
        <v>82</v>
      </c>
      <c r="D14" s="42">
        <v>100</v>
      </c>
      <c r="E14" s="24"/>
    </row>
    <row r="15" spans="1:9" s="1" customFormat="1" ht="15" x14ac:dyDescent="0.25">
      <c r="A15" s="31"/>
      <c r="B15" s="31"/>
      <c r="C15" s="31"/>
      <c r="D15" s="31"/>
      <c r="E15" s="31"/>
    </row>
    <row r="16" spans="1:9" s="1" customFormat="1" ht="18" thickBot="1" x14ac:dyDescent="0.3">
      <c r="A16" s="32" t="s">
        <v>16</v>
      </c>
      <c r="B16" s="15"/>
      <c r="C16" s="16"/>
      <c r="D16" s="16"/>
      <c r="E16" s="16"/>
    </row>
    <row r="17" spans="1:10" s="1" customFormat="1" ht="80.25" customHeight="1" thickTop="1" x14ac:dyDescent="0.25">
      <c r="A17" s="62" t="s">
        <v>249</v>
      </c>
      <c r="B17" s="68"/>
      <c r="C17" s="68"/>
      <c r="D17" s="68"/>
      <c r="E17" s="68"/>
      <c r="F17" s="69"/>
      <c r="G17" s="70"/>
      <c r="H17" s="70"/>
      <c r="I17" s="70"/>
      <c r="J17" s="70"/>
    </row>
    <row r="18" spans="1:10" s="1" customFormat="1" ht="20.2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192</v>
      </c>
    </row>
    <row r="20" spans="1:10" s="1" customFormat="1" ht="60" x14ac:dyDescent="0.25">
      <c r="A20" s="50" t="s">
        <v>18</v>
      </c>
      <c r="B20" s="18" t="s">
        <v>264</v>
      </c>
      <c r="C20" s="9"/>
      <c r="D20" s="9">
        <v>3</v>
      </c>
      <c r="E20" s="10"/>
    </row>
    <row r="21" spans="1:10" s="1" customFormat="1" ht="45" x14ac:dyDescent="0.25">
      <c r="A21" s="50" t="s">
        <v>20</v>
      </c>
      <c r="B21" s="19" t="s">
        <v>251</v>
      </c>
      <c r="C21" s="9"/>
      <c r="D21" s="9">
        <v>1</v>
      </c>
      <c r="E21" s="10"/>
    </row>
    <row r="22" spans="1:10" s="1" customFormat="1" ht="37.5" customHeight="1"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8" thickBot="1" x14ac:dyDescent="0.3">
      <c r="A25" s="60" t="s">
        <v>23</v>
      </c>
      <c r="B25" s="61"/>
      <c r="C25" s="61"/>
      <c r="D25" s="61"/>
      <c r="E25" s="61"/>
    </row>
    <row r="26" spans="1:10" s="1" customFormat="1" ht="35.25" customHeight="1" thickTop="1" x14ac:dyDescent="0.25">
      <c r="A26" s="90" t="s">
        <v>24</v>
      </c>
      <c r="B26" s="91"/>
      <c r="C26" s="91"/>
      <c r="D26" s="91"/>
      <c r="E26" s="92"/>
    </row>
    <row r="27" spans="1:10" s="1" customFormat="1" ht="15" x14ac:dyDescent="0.25">
      <c r="A27" s="36" t="s">
        <v>15</v>
      </c>
      <c r="B27" s="37" t="s">
        <v>1</v>
      </c>
      <c r="C27" s="38" t="s">
        <v>2</v>
      </c>
      <c r="D27" s="38" t="s">
        <v>3</v>
      </c>
      <c r="E27" s="39" t="s">
        <v>4</v>
      </c>
    </row>
    <row r="28" spans="1:10" s="1" customFormat="1" ht="150" x14ac:dyDescent="0.25">
      <c r="A28" s="34" t="s">
        <v>25</v>
      </c>
      <c r="B28" s="19" t="s">
        <v>253</v>
      </c>
      <c r="C28" s="9">
        <v>9</v>
      </c>
      <c r="D28" s="9">
        <v>10</v>
      </c>
      <c r="E28" s="10" t="s">
        <v>141</v>
      </c>
    </row>
    <row r="29" spans="1:10" s="1" customFormat="1" ht="75" x14ac:dyDescent="0.25">
      <c r="A29" s="34" t="s">
        <v>26</v>
      </c>
      <c r="B29" s="19" t="s">
        <v>254</v>
      </c>
      <c r="C29" s="25"/>
      <c r="D29" s="9">
        <v>7</v>
      </c>
      <c r="E29" s="48"/>
    </row>
    <row r="30" spans="1:10" s="1" customFormat="1" ht="60" x14ac:dyDescent="0.25">
      <c r="A30" s="34" t="s">
        <v>27</v>
      </c>
      <c r="B30" s="19" t="s">
        <v>255</v>
      </c>
      <c r="C30" s="25"/>
      <c r="D30" s="9">
        <v>4</v>
      </c>
      <c r="E30" s="48"/>
    </row>
    <row r="31" spans="1:10" s="1" customFormat="1" ht="45" x14ac:dyDescent="0.25">
      <c r="A31" s="34" t="s">
        <v>28</v>
      </c>
      <c r="B31" s="19" t="s">
        <v>256</v>
      </c>
      <c r="C31" s="25"/>
      <c r="D31" s="9">
        <v>0</v>
      </c>
      <c r="E31" s="49"/>
    </row>
    <row r="32" spans="1:10" s="1" customFormat="1" ht="32.25" customHeight="1" x14ac:dyDescent="0.25">
      <c r="A32" s="40" t="s">
        <v>30</v>
      </c>
      <c r="B32" s="41"/>
      <c r="C32" s="42">
        <f>SUM(C28:C31)</f>
        <v>9</v>
      </c>
      <c r="D32" s="43"/>
      <c r="E32" s="35"/>
    </row>
    <row r="33" spans="1:10" s="1" customFormat="1" ht="15" x14ac:dyDescent="0.25">
      <c r="A33" s="31"/>
      <c r="B33" s="31"/>
      <c r="C33" s="31"/>
      <c r="D33" s="31"/>
      <c r="E33" s="31"/>
    </row>
    <row r="34" spans="1:10" s="1" customFormat="1" ht="81" customHeight="1" x14ac:dyDescent="0.25">
      <c r="A34" s="65" t="s">
        <v>248</v>
      </c>
      <c r="B34" s="66"/>
      <c r="C34" s="66"/>
      <c r="D34" s="66"/>
      <c r="E34" s="67"/>
    </row>
    <row r="35" spans="1:10" s="1" customFormat="1" ht="31.5" customHeight="1" x14ac:dyDescent="0.25">
      <c r="A35" s="36" t="s">
        <v>15</v>
      </c>
      <c r="B35" s="37" t="s">
        <v>1</v>
      </c>
      <c r="C35" s="38" t="s">
        <v>2</v>
      </c>
      <c r="D35" s="38" t="s">
        <v>3</v>
      </c>
      <c r="E35" s="39" t="s">
        <v>4</v>
      </c>
      <c r="F35" s="17"/>
      <c r="G35" s="6"/>
      <c r="H35" s="6"/>
      <c r="I35" s="6"/>
      <c r="J35" s="6"/>
    </row>
    <row r="36" spans="1:10" s="1" customFormat="1" ht="195" x14ac:dyDescent="0.25">
      <c r="A36" s="34" t="s">
        <v>31</v>
      </c>
      <c r="B36" s="19" t="s">
        <v>253</v>
      </c>
      <c r="C36" s="9">
        <v>9</v>
      </c>
      <c r="D36" s="9">
        <v>10</v>
      </c>
      <c r="E36" s="10" t="s">
        <v>142</v>
      </c>
    </row>
    <row r="37" spans="1:10" s="1" customFormat="1" ht="75" x14ac:dyDescent="0.25">
      <c r="A37" s="34" t="s">
        <v>32</v>
      </c>
      <c r="B37" s="19" t="s">
        <v>254</v>
      </c>
      <c r="C37" s="9"/>
      <c r="D37" s="9">
        <v>7</v>
      </c>
      <c r="E37" s="46"/>
    </row>
    <row r="38" spans="1:10" s="1" customFormat="1" ht="60" x14ac:dyDescent="0.25">
      <c r="A38" s="34" t="s">
        <v>33</v>
      </c>
      <c r="B38" s="19" t="s">
        <v>255</v>
      </c>
      <c r="C38" s="9"/>
      <c r="D38" s="9">
        <v>4</v>
      </c>
      <c r="E38" s="46"/>
    </row>
    <row r="39" spans="1:10" s="1" customFormat="1" ht="45" x14ac:dyDescent="0.25">
      <c r="A39" s="34" t="s">
        <v>34</v>
      </c>
      <c r="B39" s="19" t="s">
        <v>256</v>
      </c>
      <c r="C39" s="9"/>
      <c r="D39" s="9">
        <v>0</v>
      </c>
      <c r="E39" s="46"/>
    </row>
    <row r="40" spans="1:10" s="1" customFormat="1" ht="63" customHeight="1" x14ac:dyDescent="0.25">
      <c r="A40" s="40" t="s">
        <v>35</v>
      </c>
      <c r="B40" s="41"/>
      <c r="C40" s="44">
        <f>SUM(C36:C39)</f>
        <v>9</v>
      </c>
      <c r="D40" s="45"/>
      <c r="E40" s="35"/>
    </row>
    <row r="41" spans="1:10" s="1" customFormat="1" ht="15" x14ac:dyDescent="0.25">
      <c r="A41" s="31"/>
      <c r="B41" s="31"/>
      <c r="C41" s="31"/>
      <c r="D41" s="31"/>
      <c r="E41" s="31"/>
    </row>
    <row r="42" spans="1:10" s="1" customFormat="1" ht="110.25" customHeight="1" x14ac:dyDescent="0.25">
      <c r="A42" s="65" t="s">
        <v>247</v>
      </c>
      <c r="B42" s="66"/>
      <c r="C42" s="66"/>
      <c r="D42" s="66"/>
      <c r="E42" s="67"/>
    </row>
    <row r="43" spans="1:10" s="1" customFormat="1" ht="27" customHeight="1" x14ac:dyDescent="0.25">
      <c r="A43" s="36" t="s">
        <v>15</v>
      </c>
      <c r="B43" s="37" t="s">
        <v>1</v>
      </c>
      <c r="C43" s="38" t="s">
        <v>2</v>
      </c>
      <c r="D43" s="38" t="s">
        <v>3</v>
      </c>
      <c r="E43" s="39" t="s">
        <v>4</v>
      </c>
    </row>
    <row r="44" spans="1:10" s="1" customFormat="1" ht="210" x14ac:dyDescent="0.25">
      <c r="A44" s="34" t="s">
        <v>266</v>
      </c>
      <c r="B44" s="19" t="s">
        <v>257</v>
      </c>
      <c r="C44" s="9">
        <v>20</v>
      </c>
      <c r="D44" s="9">
        <v>25</v>
      </c>
      <c r="E44" s="10" t="s">
        <v>193</v>
      </c>
    </row>
    <row r="45" spans="1:10" s="1" customFormat="1" ht="165" x14ac:dyDescent="0.25">
      <c r="A45" s="34" t="s">
        <v>38</v>
      </c>
      <c r="B45" s="19" t="s">
        <v>258</v>
      </c>
      <c r="C45" s="25"/>
      <c r="D45" s="9">
        <v>15</v>
      </c>
      <c r="E45" s="47"/>
    </row>
    <row r="46" spans="1:10" s="1" customFormat="1" ht="195" x14ac:dyDescent="0.25">
      <c r="A46" s="34" t="s">
        <v>40</v>
      </c>
      <c r="B46" s="19" t="s">
        <v>259</v>
      </c>
      <c r="C46" s="25"/>
      <c r="D46" s="9">
        <v>5</v>
      </c>
      <c r="E46" s="47"/>
    </row>
    <row r="47" spans="1:10" s="1" customFormat="1" ht="150" x14ac:dyDescent="0.25">
      <c r="A47" s="34" t="s">
        <v>42</v>
      </c>
      <c r="B47" s="19" t="s">
        <v>256</v>
      </c>
      <c r="C47" s="25"/>
      <c r="D47" s="9">
        <v>0</v>
      </c>
      <c r="E47" s="47"/>
    </row>
    <row r="48" spans="1:10" s="1" customFormat="1" ht="33" customHeight="1" x14ac:dyDescent="0.25">
      <c r="A48" s="40" t="s">
        <v>43</v>
      </c>
      <c r="B48" s="41"/>
      <c r="C48" s="42">
        <f>SUM(C44:C47)</f>
        <v>20</v>
      </c>
      <c r="D48" s="43"/>
      <c r="E48" s="35"/>
    </row>
    <row r="49" spans="1:8" s="1" customFormat="1" ht="15" x14ac:dyDescent="0.25">
      <c r="A49" s="31"/>
      <c r="B49" s="31"/>
      <c r="C49" s="31"/>
      <c r="D49" s="31"/>
      <c r="E49" s="31"/>
      <c r="F49" s="2"/>
      <c r="G49" s="2"/>
      <c r="H49" s="2"/>
    </row>
    <row r="50" spans="1:8" s="1" customFormat="1" ht="49.5" customHeight="1" x14ac:dyDescent="0.25">
      <c r="A50" s="65" t="s">
        <v>246</v>
      </c>
      <c r="B50" s="66"/>
      <c r="C50" s="66"/>
      <c r="D50" s="66"/>
      <c r="E50" s="67"/>
    </row>
    <row r="51" spans="1:8" s="1" customFormat="1" ht="35.25" customHeight="1" x14ac:dyDescent="0.25">
      <c r="A51" s="36" t="s">
        <v>15</v>
      </c>
      <c r="B51" s="37" t="s">
        <v>1</v>
      </c>
      <c r="C51" s="38" t="s">
        <v>2</v>
      </c>
      <c r="D51" s="38" t="s">
        <v>3</v>
      </c>
      <c r="E51" s="39" t="s">
        <v>4</v>
      </c>
    </row>
    <row r="52" spans="1:8" s="1" customFormat="1" ht="120" x14ac:dyDescent="0.25">
      <c r="A52" s="34" t="s">
        <v>44</v>
      </c>
      <c r="B52" s="19" t="s">
        <v>253</v>
      </c>
      <c r="C52" s="9">
        <v>9</v>
      </c>
      <c r="D52" s="9">
        <v>10</v>
      </c>
      <c r="E52" s="10" t="s">
        <v>143</v>
      </c>
    </row>
    <row r="53" spans="1:8" s="1" customFormat="1" ht="90" x14ac:dyDescent="0.25">
      <c r="A53" s="34" t="s">
        <v>45</v>
      </c>
      <c r="B53" s="19" t="s">
        <v>254</v>
      </c>
      <c r="C53" s="25"/>
      <c r="D53" s="9">
        <v>7</v>
      </c>
      <c r="E53" s="46"/>
    </row>
    <row r="54" spans="1:8" s="1" customFormat="1" ht="105" x14ac:dyDescent="0.25">
      <c r="A54" s="34" t="s">
        <v>265</v>
      </c>
      <c r="B54" s="19" t="s">
        <v>255</v>
      </c>
      <c r="C54" s="25"/>
      <c r="D54" s="9">
        <v>4</v>
      </c>
      <c r="E54" s="46"/>
    </row>
    <row r="55" spans="1:8" s="1" customFormat="1" ht="90" x14ac:dyDescent="0.25">
      <c r="A55" s="34" t="s">
        <v>47</v>
      </c>
      <c r="B55" s="19" t="s">
        <v>256</v>
      </c>
      <c r="C55" s="25"/>
      <c r="D55" s="9">
        <v>0</v>
      </c>
      <c r="E55" s="46"/>
    </row>
    <row r="56" spans="1:8" s="1" customFormat="1" ht="38.25" customHeight="1" x14ac:dyDescent="0.25">
      <c r="A56" s="40" t="s">
        <v>48</v>
      </c>
      <c r="B56" s="41"/>
      <c r="C56" s="44">
        <f>SUM(C52:C55)</f>
        <v>9</v>
      </c>
      <c r="D56" s="45"/>
      <c r="E56" s="35"/>
    </row>
    <row r="57" spans="1:8" s="1" customFormat="1" ht="15" x14ac:dyDescent="0.25">
      <c r="A57" s="31"/>
      <c r="B57" s="31"/>
      <c r="C57" s="31"/>
      <c r="D57" s="31"/>
      <c r="E57" s="31"/>
      <c r="F57" s="2"/>
      <c r="G57" s="2"/>
      <c r="H57" s="2"/>
    </row>
    <row r="58" spans="1:8" s="1" customFormat="1" ht="70.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35" x14ac:dyDescent="0.25">
      <c r="A60" s="34" t="s">
        <v>49</v>
      </c>
      <c r="B60" s="19" t="s">
        <v>263</v>
      </c>
      <c r="C60" s="9">
        <v>4</v>
      </c>
      <c r="D60" s="9">
        <v>5</v>
      </c>
      <c r="E60" s="35" t="s">
        <v>144</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28.5" customHeight="1" x14ac:dyDescent="0.25">
      <c r="A64" s="40" t="s">
        <v>53</v>
      </c>
      <c r="B64" s="41"/>
      <c r="C64" s="42">
        <f>SUM(C60:C63)</f>
        <v>4</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78.5" customHeight="1" thickTop="1" x14ac:dyDescent="0.25">
      <c r="A67" s="65" t="s">
        <v>244</v>
      </c>
      <c r="B67" s="66"/>
      <c r="C67" s="66"/>
      <c r="D67" s="66"/>
      <c r="E67" s="67"/>
    </row>
    <row r="68" spans="1:5" s="1" customFormat="1" ht="35.25" customHeight="1" x14ac:dyDescent="0.25">
      <c r="A68" s="36" t="s">
        <v>15</v>
      </c>
      <c r="B68" s="37" t="s">
        <v>1</v>
      </c>
      <c r="C68" s="38" t="s">
        <v>2</v>
      </c>
      <c r="D68" s="38" t="s">
        <v>3</v>
      </c>
      <c r="E68" s="39" t="s">
        <v>4</v>
      </c>
    </row>
    <row r="69" spans="1:5" s="1" customFormat="1" ht="36" customHeight="1" x14ac:dyDescent="0.25">
      <c r="A69" s="34" t="s">
        <v>55</v>
      </c>
      <c r="B69" s="19" t="s">
        <v>260</v>
      </c>
      <c r="C69" s="9"/>
      <c r="D69" s="9">
        <v>10</v>
      </c>
      <c r="E69" s="10"/>
    </row>
    <row r="70" spans="1:5" s="1" customFormat="1" ht="75" x14ac:dyDescent="0.25">
      <c r="A70" s="34" t="s">
        <v>56</v>
      </c>
      <c r="B70" s="19" t="s">
        <v>261</v>
      </c>
      <c r="C70" s="25">
        <v>7</v>
      </c>
      <c r="D70" s="25">
        <v>7</v>
      </c>
      <c r="E70" s="10" t="s">
        <v>194</v>
      </c>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35.25" customHeight="1" x14ac:dyDescent="0.25">
      <c r="A73" s="40" t="s">
        <v>59</v>
      </c>
      <c r="B73" s="41"/>
      <c r="C73" s="44">
        <f>SUM(C69:C72)</f>
        <v>7</v>
      </c>
      <c r="D73" s="45"/>
      <c r="E73" s="35"/>
    </row>
    <row r="74" spans="1:5" x14ac:dyDescent="0.3">
      <c r="A74" s="33"/>
      <c r="B74" s="33"/>
      <c r="C74" s="33"/>
      <c r="D74" s="33"/>
      <c r="E74" s="33"/>
    </row>
    <row r="75" spans="1:5" ht="18" thickBot="1" x14ac:dyDescent="0.35">
      <c r="A75" s="60" t="s">
        <v>242</v>
      </c>
      <c r="B75" s="61"/>
      <c r="C75" s="61"/>
      <c r="D75" s="61"/>
      <c r="E75" s="61"/>
    </row>
    <row r="76" spans="1:5" ht="123" customHeight="1" thickTop="1" x14ac:dyDescent="0.3">
      <c r="A76" s="62" t="s">
        <v>243</v>
      </c>
      <c r="B76" s="63"/>
      <c r="C76" s="63"/>
      <c r="D76" s="63"/>
      <c r="E76" s="64"/>
    </row>
    <row r="77" spans="1:5" ht="35.25" customHeight="1" x14ac:dyDescent="0.3">
      <c r="A77" s="36" t="s">
        <v>15</v>
      </c>
      <c r="B77" s="37" t="s">
        <v>1</v>
      </c>
      <c r="C77" s="38" t="s">
        <v>2</v>
      </c>
      <c r="D77" s="38" t="s">
        <v>3</v>
      </c>
      <c r="E77" s="39" t="s">
        <v>4</v>
      </c>
    </row>
    <row r="78" spans="1:5" ht="150" x14ac:dyDescent="0.3">
      <c r="A78" s="34" t="s">
        <v>60</v>
      </c>
      <c r="B78" s="19" t="s">
        <v>257</v>
      </c>
      <c r="C78" s="9">
        <v>19</v>
      </c>
      <c r="D78" s="9">
        <v>25</v>
      </c>
      <c r="E78" s="35" t="s">
        <v>195</v>
      </c>
    </row>
    <row r="79" spans="1:5" ht="126" customHeight="1"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19</v>
      </c>
      <c r="D82" s="43"/>
      <c r="E82" s="35"/>
    </row>
    <row r="83" spans="1:5" x14ac:dyDescent="0.3">
      <c r="A83" s="22"/>
      <c r="B83" s="6"/>
      <c r="C83" s="27"/>
      <c r="D83" s="27"/>
      <c r="E83" s="28"/>
    </row>
    <row r="84" spans="1:5" ht="38.25" customHeight="1" x14ac:dyDescent="0.3">
      <c r="A84" s="12" t="s">
        <v>65</v>
      </c>
      <c r="B84" s="7"/>
      <c r="C84" s="9">
        <f>SUM(C23+C32+C40+C48+C56+C64+C73+C82)</f>
        <v>82</v>
      </c>
      <c r="D84" s="9">
        <v>100</v>
      </c>
      <c r="E84" s="14"/>
    </row>
  </sheetData>
  <sheetProtection algorithmName="SHA-512" hashValue="3h4UgUMilo0CQZQD4rRv6cYASXka3UVJBa3H0yDnixjSzXY+gRsCcTynJM92roH4omLzZIkrSTzIaM81KKYzEw==" saltValue="ryEOyXZuv4Yp1GSUCN/YGg==" spinCount="100000" sheet="1" objects="1" sort="0"/>
  <mergeCells count="16">
    <mergeCell ref="A17:E17"/>
    <mergeCell ref="F17:J17"/>
    <mergeCell ref="A34:E34"/>
    <mergeCell ref="A1:E1"/>
    <mergeCell ref="A2:E2"/>
    <mergeCell ref="A3:E3"/>
    <mergeCell ref="A4:E4"/>
    <mergeCell ref="A25:E25"/>
    <mergeCell ref="A26:E26"/>
    <mergeCell ref="A75:E75"/>
    <mergeCell ref="A76:E76"/>
    <mergeCell ref="A42:E42"/>
    <mergeCell ref="A50:E50"/>
    <mergeCell ref="A58:E58"/>
    <mergeCell ref="A66:E66"/>
    <mergeCell ref="A67:E67"/>
  </mergeCells>
  <pageMargins left="0.7" right="0.7" top="0.75" bottom="0.75" header="0.3" footer="0.3"/>
  <pageSetup scale="34"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D4785-C532-49AC-9BAB-B159B06FEB24}">
  <dimension ref="A1:J84"/>
  <sheetViews>
    <sheetView topLeftCell="A40" zoomScaleNormal="100" workbookViewId="0">
      <selection activeCell="D40" sqref="D40"/>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0.441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67</v>
      </c>
      <c r="B2" s="72"/>
      <c r="C2" s="72"/>
      <c r="D2" s="72"/>
      <c r="E2" s="72"/>
    </row>
    <row r="3" spans="1:9" s="1" customFormat="1" ht="51" customHeight="1" thickTop="1" x14ac:dyDescent="0.25">
      <c r="A3" s="73" t="s">
        <v>237</v>
      </c>
      <c r="B3" s="73"/>
      <c r="C3" s="73"/>
      <c r="D3" s="73"/>
      <c r="E3" s="73"/>
      <c r="F3" s="2"/>
      <c r="G3" s="2"/>
      <c r="H3" s="2"/>
      <c r="I3" s="2"/>
    </row>
    <row r="4" spans="1:9" s="1" customFormat="1" ht="3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30"/>
    </row>
    <row r="7" spans="1:9" s="1" customFormat="1" ht="32.25" customHeight="1" x14ac:dyDescent="0.25">
      <c r="A7" s="34" t="s">
        <v>7</v>
      </c>
      <c r="B7" s="7"/>
      <c r="C7" s="9">
        <f>C32</f>
        <v>9</v>
      </c>
      <c r="D7" s="9">
        <v>10</v>
      </c>
      <c r="E7" s="10"/>
      <c r="F7" s="30"/>
    </row>
    <row r="8" spans="1:9" s="1" customFormat="1" ht="30.75" customHeight="1" x14ac:dyDescent="0.25">
      <c r="A8" s="34" t="s">
        <v>8</v>
      </c>
      <c r="B8" s="7"/>
      <c r="C8" s="9">
        <f>C40</f>
        <v>9</v>
      </c>
      <c r="D8" s="9">
        <v>10</v>
      </c>
      <c r="E8" s="10"/>
      <c r="F8" s="30"/>
    </row>
    <row r="9" spans="1:9" s="1" customFormat="1" ht="29.25" customHeight="1" x14ac:dyDescent="0.25">
      <c r="A9" s="34" t="s">
        <v>9</v>
      </c>
      <c r="B9" s="7"/>
      <c r="C9" s="9">
        <f>C48</f>
        <v>25</v>
      </c>
      <c r="D9" s="9">
        <v>25</v>
      </c>
      <c r="E9" s="10"/>
      <c r="F9" s="30"/>
    </row>
    <row r="10" spans="1:9" s="1" customFormat="1" ht="29.25" customHeight="1" x14ac:dyDescent="0.25">
      <c r="A10" s="34" t="s">
        <v>10</v>
      </c>
      <c r="B10" s="7"/>
      <c r="C10" s="9">
        <f>C56</f>
        <v>7</v>
      </c>
      <c r="D10" s="9">
        <v>10</v>
      </c>
      <c r="E10" s="10"/>
      <c r="F10" s="30"/>
    </row>
    <row r="11" spans="1:9" s="1" customFormat="1" ht="29.25" customHeight="1" x14ac:dyDescent="0.25">
      <c r="A11" s="34" t="s">
        <v>11</v>
      </c>
      <c r="B11" s="7"/>
      <c r="C11" s="9">
        <f>C64</f>
        <v>5</v>
      </c>
      <c r="D11" s="9">
        <v>5</v>
      </c>
      <c r="E11" s="10"/>
      <c r="F11" s="30"/>
    </row>
    <row r="12" spans="1:9" s="1" customFormat="1" ht="29.25" customHeight="1" x14ac:dyDescent="0.25">
      <c r="A12" s="34" t="s">
        <v>12</v>
      </c>
      <c r="B12" s="7"/>
      <c r="C12" s="9">
        <f>C73</f>
        <v>10</v>
      </c>
      <c r="D12" s="9">
        <v>10</v>
      </c>
      <c r="E12" s="10"/>
      <c r="F12" s="30"/>
    </row>
    <row r="13" spans="1:9" s="1" customFormat="1" ht="29.25" customHeight="1" x14ac:dyDescent="0.25">
      <c r="A13" s="34" t="s">
        <v>13</v>
      </c>
      <c r="B13" s="7"/>
      <c r="C13" s="9">
        <f>C82</f>
        <v>23</v>
      </c>
      <c r="D13" s="9">
        <v>25</v>
      </c>
      <c r="E13" s="10"/>
      <c r="F13" s="30"/>
    </row>
    <row r="14" spans="1:9" s="1" customFormat="1" ht="23.25" customHeight="1" x14ac:dyDescent="0.25">
      <c r="A14" s="40" t="s">
        <v>14</v>
      </c>
      <c r="B14" s="41"/>
      <c r="C14" s="42">
        <f>SUM(C6:C13)</f>
        <v>93</v>
      </c>
      <c r="D14" s="42">
        <v>100</v>
      </c>
      <c r="E14" s="35"/>
    </row>
    <row r="15" spans="1:9" s="1" customFormat="1" ht="15" x14ac:dyDescent="0.25">
      <c r="A15" s="31"/>
      <c r="B15" s="31"/>
      <c r="C15" s="31"/>
      <c r="D15" s="31"/>
      <c r="E15" s="31"/>
    </row>
    <row r="16" spans="1:9" s="1" customFormat="1" ht="30.75" customHeight="1" thickBot="1" x14ac:dyDescent="0.3">
      <c r="A16" s="32" t="s">
        <v>16</v>
      </c>
      <c r="B16" s="15"/>
      <c r="C16" s="16"/>
      <c r="D16" s="16"/>
      <c r="E16" s="16"/>
    </row>
    <row r="17" spans="1:10" s="1" customFormat="1" ht="69" customHeight="1" thickTop="1" x14ac:dyDescent="0.25">
      <c r="A17" s="62" t="s">
        <v>249</v>
      </c>
      <c r="B17" s="68"/>
      <c r="C17" s="68"/>
      <c r="D17" s="68"/>
      <c r="E17" s="68"/>
      <c r="F17" s="69"/>
      <c r="G17" s="70"/>
      <c r="H17" s="70"/>
      <c r="I17" s="70"/>
      <c r="J17" s="70"/>
    </row>
    <row r="18" spans="1:10" s="1" customFormat="1" ht="35.2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57" t="s">
        <v>150</v>
      </c>
      <c r="D19" s="9">
        <v>5</v>
      </c>
      <c r="E19" s="10" t="s">
        <v>87</v>
      </c>
    </row>
    <row r="20" spans="1:10" s="1" customFormat="1" ht="60" x14ac:dyDescent="0.25">
      <c r="A20" s="50" t="s">
        <v>205</v>
      </c>
      <c r="B20" s="18" t="s">
        <v>291</v>
      </c>
      <c r="C20" s="9"/>
      <c r="D20" s="9">
        <v>3</v>
      </c>
      <c r="E20" s="10"/>
    </row>
    <row r="21" spans="1:10" s="1" customFormat="1" ht="45" x14ac:dyDescent="0.25">
      <c r="A21" s="50" t="s">
        <v>20</v>
      </c>
      <c r="B21" s="19" t="s">
        <v>286</v>
      </c>
      <c r="C21" s="9"/>
      <c r="D21" s="9">
        <v>1</v>
      </c>
      <c r="E21" s="10"/>
    </row>
    <row r="22" spans="1:10" s="1" customFormat="1" ht="30" x14ac:dyDescent="0.25">
      <c r="A22" s="34" t="s">
        <v>21</v>
      </c>
      <c r="B22" s="19" t="s">
        <v>287</v>
      </c>
      <c r="C22" s="25"/>
      <c r="D22" s="9">
        <v>0</v>
      </c>
      <c r="E22" s="48"/>
    </row>
    <row r="23" spans="1:10" s="1" customFormat="1" ht="48.75" customHeight="1" x14ac:dyDescent="0.25">
      <c r="A23" s="40" t="s">
        <v>22</v>
      </c>
      <c r="B23" s="41"/>
      <c r="C23" s="42">
        <v>5</v>
      </c>
      <c r="D23" s="43"/>
      <c r="E23" s="35"/>
      <c r="F23" s="22"/>
    </row>
    <row r="24" spans="1:10" s="1" customFormat="1" ht="15" x14ac:dyDescent="0.25">
      <c r="A24" s="31"/>
      <c r="B24" s="31"/>
      <c r="C24" s="31"/>
      <c r="D24" s="31"/>
      <c r="E24" s="31"/>
    </row>
    <row r="25" spans="1:10" s="1" customFormat="1" ht="21.75" customHeight="1" thickBot="1" x14ac:dyDescent="0.3">
      <c r="A25" s="60" t="s">
        <v>23</v>
      </c>
      <c r="B25" s="61"/>
      <c r="C25" s="61"/>
      <c r="D25" s="61"/>
      <c r="E25" s="61"/>
    </row>
    <row r="26" spans="1:10" s="1" customFormat="1" ht="21.75" customHeight="1" thickTop="1" x14ac:dyDescent="0.25">
      <c r="A26" s="65" t="s">
        <v>24</v>
      </c>
      <c r="B26" s="74"/>
      <c r="C26" s="74"/>
      <c r="D26" s="74"/>
      <c r="E26" s="75"/>
    </row>
    <row r="27" spans="1:10" s="1" customFormat="1" ht="30.75" customHeight="1" x14ac:dyDescent="0.25">
      <c r="A27" s="36" t="s">
        <v>15</v>
      </c>
      <c r="B27" s="37" t="s">
        <v>1</v>
      </c>
      <c r="C27" s="38" t="s">
        <v>2</v>
      </c>
      <c r="D27" s="38" t="s">
        <v>3</v>
      </c>
      <c r="E27" s="39" t="s">
        <v>4</v>
      </c>
    </row>
    <row r="28" spans="1:10" s="1" customFormat="1" ht="120" x14ac:dyDescent="0.25">
      <c r="A28" s="34" t="s">
        <v>206</v>
      </c>
      <c r="B28" s="19" t="s">
        <v>278</v>
      </c>
      <c r="C28" s="57" t="s">
        <v>147</v>
      </c>
      <c r="D28" s="9">
        <v>10</v>
      </c>
      <c r="E28" s="10" t="s">
        <v>88</v>
      </c>
    </row>
    <row r="29" spans="1:10" s="1" customFormat="1" ht="75" x14ac:dyDescent="0.25">
      <c r="A29" s="34" t="s">
        <v>26</v>
      </c>
      <c r="B29" s="19" t="s">
        <v>279</v>
      </c>
      <c r="C29" s="54"/>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2.25" customHeight="1" x14ac:dyDescent="0.25">
      <c r="A32" s="40" t="s">
        <v>30</v>
      </c>
      <c r="B32" s="41"/>
      <c r="C32" s="42">
        <v>9</v>
      </c>
      <c r="D32" s="43"/>
      <c r="E32" s="35"/>
    </row>
    <row r="33" spans="1:10" s="1" customFormat="1" ht="15" x14ac:dyDescent="0.25">
      <c r="A33" s="31"/>
      <c r="B33" s="31"/>
      <c r="C33" s="31"/>
      <c r="D33" s="31"/>
      <c r="E33" s="31"/>
    </row>
    <row r="34" spans="1:10" s="1" customFormat="1" ht="65.25" customHeight="1" x14ac:dyDescent="0.25">
      <c r="A34" s="65" t="s">
        <v>248</v>
      </c>
      <c r="B34" s="66"/>
      <c r="C34" s="66"/>
      <c r="D34" s="66"/>
      <c r="E34" s="67"/>
    </row>
    <row r="35" spans="1:10" s="1" customFormat="1" ht="36.75" customHeight="1" x14ac:dyDescent="0.25">
      <c r="A35" s="36" t="s">
        <v>15</v>
      </c>
      <c r="B35" s="37" t="s">
        <v>1</v>
      </c>
      <c r="C35" s="38" t="s">
        <v>2</v>
      </c>
      <c r="D35" s="38" t="s">
        <v>3</v>
      </c>
      <c r="E35" s="39" t="s">
        <v>4</v>
      </c>
      <c r="F35" s="17"/>
      <c r="G35" s="6"/>
      <c r="H35" s="6"/>
      <c r="I35" s="6"/>
      <c r="J35" s="6"/>
    </row>
    <row r="36" spans="1:10" s="1" customFormat="1" ht="150" x14ac:dyDescent="0.25">
      <c r="A36" s="34" t="s">
        <v>31</v>
      </c>
      <c r="B36" s="19" t="s">
        <v>278</v>
      </c>
      <c r="C36" s="9">
        <v>9</v>
      </c>
      <c r="D36" s="9">
        <v>10</v>
      </c>
      <c r="E36" s="10" t="s">
        <v>151</v>
      </c>
    </row>
    <row r="37" spans="1:10" s="1" customFormat="1" ht="75" x14ac:dyDescent="0.25">
      <c r="A37" s="34" t="s">
        <v>32</v>
      </c>
      <c r="B37" s="19" t="s">
        <v>279</v>
      </c>
      <c r="C37" s="9"/>
      <c r="D37" s="9">
        <v>7</v>
      </c>
      <c r="E37" s="10"/>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51" customHeight="1" x14ac:dyDescent="0.25">
      <c r="A40" s="40" t="s">
        <v>35</v>
      </c>
      <c r="B40" s="41"/>
      <c r="C40" s="44">
        <f>SUM(C36:C39)</f>
        <v>9</v>
      </c>
      <c r="D40" s="45"/>
      <c r="E40" s="35"/>
    </row>
    <row r="41" spans="1:10" s="1" customFormat="1" ht="15" x14ac:dyDescent="0.25">
      <c r="A41" s="31"/>
      <c r="B41" s="31"/>
      <c r="C41" s="31"/>
      <c r="D41" s="31"/>
      <c r="E41" s="31"/>
    </row>
    <row r="42" spans="1:10" s="1" customFormat="1" ht="99.75" customHeight="1" x14ac:dyDescent="0.25">
      <c r="A42" s="65" t="s">
        <v>247</v>
      </c>
      <c r="B42" s="66"/>
      <c r="C42" s="66"/>
      <c r="D42" s="66"/>
      <c r="E42" s="67"/>
    </row>
    <row r="43" spans="1:10" s="1" customFormat="1" ht="44.25" customHeight="1" x14ac:dyDescent="0.25">
      <c r="A43" s="36" t="s">
        <v>15</v>
      </c>
      <c r="B43" s="37" t="s">
        <v>1</v>
      </c>
      <c r="C43" s="38" t="s">
        <v>2</v>
      </c>
      <c r="D43" s="38" t="s">
        <v>3</v>
      </c>
      <c r="E43" s="39" t="s">
        <v>4</v>
      </c>
    </row>
    <row r="44" spans="1:10" s="1" customFormat="1" ht="285" x14ac:dyDescent="0.25">
      <c r="A44" s="34" t="s">
        <v>266</v>
      </c>
      <c r="B44" s="19" t="s">
        <v>281</v>
      </c>
      <c r="C44" s="57" t="s">
        <v>152</v>
      </c>
      <c r="D44" s="9">
        <v>25</v>
      </c>
      <c r="E44" s="10" t="s">
        <v>89</v>
      </c>
    </row>
    <row r="45" spans="1:10" s="1" customFormat="1" ht="165" x14ac:dyDescent="0.25">
      <c r="A45" s="34" t="s">
        <v>38</v>
      </c>
      <c r="B45" s="19" t="s">
        <v>282</v>
      </c>
      <c r="C45" s="25"/>
      <c r="D45" s="9">
        <v>15</v>
      </c>
      <c r="E45" s="47"/>
    </row>
    <row r="46" spans="1:10" s="1" customFormat="1" ht="195" x14ac:dyDescent="0.25">
      <c r="A46" s="34" t="s">
        <v>40</v>
      </c>
      <c r="B46" s="19" t="s">
        <v>283</v>
      </c>
      <c r="C46" s="25"/>
      <c r="D46" s="9">
        <v>5</v>
      </c>
      <c r="E46" s="47"/>
    </row>
    <row r="47" spans="1:10" s="1" customFormat="1" ht="150" x14ac:dyDescent="0.25">
      <c r="A47" s="34" t="s">
        <v>42</v>
      </c>
      <c r="B47" s="19" t="s">
        <v>271</v>
      </c>
      <c r="C47" s="25"/>
      <c r="D47" s="9">
        <v>0</v>
      </c>
      <c r="E47" s="47"/>
    </row>
    <row r="48" spans="1:10" s="1" customFormat="1" ht="38.25" customHeight="1" x14ac:dyDescent="0.25">
      <c r="A48" s="40" t="s">
        <v>43</v>
      </c>
      <c r="B48" s="41"/>
      <c r="C48" s="42">
        <v>25</v>
      </c>
      <c r="D48" s="43"/>
      <c r="E48" s="35"/>
    </row>
    <row r="49" spans="1:8" s="1" customFormat="1" ht="15" x14ac:dyDescent="0.25">
      <c r="A49" s="31"/>
      <c r="B49" s="31"/>
      <c r="C49" s="31"/>
      <c r="D49" s="31"/>
      <c r="E49" s="31"/>
      <c r="F49" s="2"/>
      <c r="G49" s="2"/>
      <c r="H49" s="2"/>
    </row>
    <row r="50" spans="1:8" s="1" customFormat="1" ht="46.5" customHeight="1" x14ac:dyDescent="0.25">
      <c r="A50" s="65" t="s">
        <v>246</v>
      </c>
      <c r="B50" s="66"/>
      <c r="C50" s="66"/>
      <c r="D50" s="66"/>
      <c r="E50" s="67"/>
    </row>
    <row r="51" spans="1:8" s="1" customFormat="1" ht="34.5" customHeight="1" x14ac:dyDescent="0.25">
      <c r="A51" s="36" t="s">
        <v>15</v>
      </c>
      <c r="B51" s="37" t="s">
        <v>1</v>
      </c>
      <c r="C51" s="38" t="s">
        <v>2</v>
      </c>
      <c r="D51" s="38" t="s">
        <v>3</v>
      </c>
      <c r="E51" s="39" t="s">
        <v>4</v>
      </c>
    </row>
    <row r="52" spans="1:8" s="1" customFormat="1" ht="75" x14ac:dyDescent="0.25">
      <c r="A52" s="34" t="s">
        <v>44</v>
      </c>
      <c r="B52" s="19" t="s">
        <v>278</v>
      </c>
      <c r="C52" s="9"/>
      <c r="D52" s="9">
        <v>10</v>
      </c>
      <c r="E52" s="10"/>
    </row>
    <row r="53" spans="1:8" s="1" customFormat="1" ht="135" x14ac:dyDescent="0.25">
      <c r="A53" s="34" t="s">
        <v>45</v>
      </c>
      <c r="B53" s="19" t="s">
        <v>279</v>
      </c>
      <c r="C53" s="9">
        <v>7</v>
      </c>
      <c r="D53" s="9">
        <v>7</v>
      </c>
      <c r="E53" s="10" t="s">
        <v>153</v>
      </c>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39.75" customHeight="1" x14ac:dyDescent="0.25">
      <c r="A56" s="40" t="s">
        <v>48</v>
      </c>
      <c r="B56" s="41"/>
      <c r="C56" s="44">
        <v>7</v>
      </c>
      <c r="D56" s="45"/>
      <c r="E56" s="35"/>
    </row>
    <row r="57" spans="1:8" s="1" customFormat="1" ht="15" x14ac:dyDescent="0.25">
      <c r="A57" s="31"/>
      <c r="B57" s="31"/>
      <c r="C57" s="31"/>
      <c r="D57" s="31"/>
      <c r="E57" s="31"/>
      <c r="F57" s="2"/>
      <c r="G57" s="2"/>
      <c r="H57" s="2"/>
    </row>
    <row r="58" spans="1:8" s="1" customFormat="1" ht="51" customHeight="1" x14ac:dyDescent="0.25">
      <c r="A58" s="65" t="s">
        <v>245</v>
      </c>
      <c r="B58" s="66"/>
      <c r="C58" s="66"/>
      <c r="D58" s="66"/>
      <c r="E58" s="67"/>
    </row>
    <row r="59" spans="1:8" s="1" customFormat="1" ht="40.5" customHeight="1" x14ac:dyDescent="0.25">
      <c r="A59" s="36" t="s">
        <v>15</v>
      </c>
      <c r="B59" s="37" t="s">
        <v>1</v>
      </c>
      <c r="C59" s="38" t="s">
        <v>2</v>
      </c>
      <c r="D59" s="38" t="s">
        <v>3</v>
      </c>
      <c r="E59" s="39" t="s">
        <v>4</v>
      </c>
    </row>
    <row r="60" spans="1:8" s="1" customFormat="1" ht="90" x14ac:dyDescent="0.25">
      <c r="A60" s="34" t="s">
        <v>49</v>
      </c>
      <c r="B60" s="19" t="s">
        <v>275</v>
      </c>
      <c r="C60" s="9">
        <v>5</v>
      </c>
      <c r="D60" s="9">
        <v>5</v>
      </c>
      <c r="E60" s="35" t="s">
        <v>207</v>
      </c>
    </row>
    <row r="61" spans="1:8" s="1" customFormat="1" ht="75" x14ac:dyDescent="0.25">
      <c r="A61" s="34" t="s">
        <v>50</v>
      </c>
      <c r="B61" s="19" t="s">
        <v>276</v>
      </c>
      <c r="C61" s="9"/>
      <c r="D61" s="9">
        <v>3</v>
      </c>
      <c r="E61" s="10"/>
      <c r="F61" s="2"/>
      <c r="G61" s="2"/>
      <c r="H61" s="2"/>
    </row>
    <row r="62" spans="1:8" s="1" customFormat="1" ht="60"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27" customHeight="1" x14ac:dyDescent="0.25">
      <c r="A64" s="40" t="s">
        <v>53</v>
      </c>
      <c r="B64" s="41"/>
      <c r="C64" s="42">
        <f>SUM(C60:C63)</f>
        <v>5</v>
      </c>
      <c r="D64" s="43"/>
      <c r="E64" s="35"/>
    </row>
    <row r="65" spans="1:5" s="1" customFormat="1" ht="15" x14ac:dyDescent="0.25">
      <c r="A65" s="31"/>
      <c r="B65" s="31"/>
      <c r="C65" s="31"/>
      <c r="D65" s="31"/>
      <c r="E65" s="31"/>
    </row>
    <row r="66" spans="1:5" s="1" customFormat="1" ht="26.25" customHeight="1" thickBot="1" x14ac:dyDescent="0.3">
      <c r="A66" s="60" t="s">
        <v>54</v>
      </c>
      <c r="B66" s="61"/>
      <c r="C66" s="61"/>
      <c r="D66" s="61"/>
      <c r="E66" s="61"/>
    </row>
    <row r="67" spans="1:5" s="1" customFormat="1" ht="189.75" customHeight="1" thickTop="1" x14ac:dyDescent="0.25">
      <c r="A67" s="65" t="s">
        <v>244</v>
      </c>
      <c r="B67" s="66"/>
      <c r="C67" s="66"/>
      <c r="D67" s="66"/>
      <c r="E67" s="67"/>
    </row>
    <row r="68" spans="1:5" s="1" customFormat="1" ht="39.75" customHeight="1" x14ac:dyDescent="0.25">
      <c r="A68" s="36" t="s">
        <v>15</v>
      </c>
      <c r="B68" s="37" t="s">
        <v>1</v>
      </c>
      <c r="C68" s="38" t="s">
        <v>2</v>
      </c>
      <c r="D68" s="38" t="s">
        <v>3</v>
      </c>
      <c r="E68" s="39" t="s">
        <v>4</v>
      </c>
    </row>
    <row r="69" spans="1:5" s="1" customFormat="1" ht="99" customHeight="1" x14ac:dyDescent="0.25">
      <c r="A69" s="34" t="s">
        <v>55</v>
      </c>
      <c r="B69" s="19" t="s">
        <v>295</v>
      </c>
      <c r="C69" s="58" t="s">
        <v>148</v>
      </c>
      <c r="D69" s="9">
        <v>10</v>
      </c>
      <c r="E69" s="10" t="s">
        <v>198</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v>10</v>
      </c>
      <c r="D73" s="45"/>
      <c r="E73" s="35"/>
    </row>
    <row r="74" spans="1:5" x14ac:dyDescent="0.3">
      <c r="A74" s="33"/>
      <c r="B74" s="33"/>
      <c r="C74" s="33"/>
      <c r="D74" s="33"/>
      <c r="E74" s="33"/>
    </row>
    <row r="75" spans="1:5" ht="30" customHeight="1" thickBot="1" x14ac:dyDescent="0.35">
      <c r="A75" s="60" t="s">
        <v>242</v>
      </c>
      <c r="B75" s="61"/>
      <c r="C75" s="61"/>
      <c r="D75" s="61"/>
      <c r="E75" s="61"/>
    </row>
    <row r="76" spans="1:5" ht="110.25" customHeight="1" thickTop="1" x14ac:dyDescent="0.3">
      <c r="A76" s="62" t="s">
        <v>243</v>
      </c>
      <c r="B76" s="63"/>
      <c r="C76" s="63"/>
      <c r="D76" s="63"/>
      <c r="E76" s="64"/>
    </row>
    <row r="77" spans="1:5" ht="28.5" customHeight="1" x14ac:dyDescent="0.3">
      <c r="A77" s="36" t="s">
        <v>15</v>
      </c>
      <c r="B77" s="37" t="s">
        <v>1</v>
      </c>
      <c r="C77" s="38" t="s">
        <v>2</v>
      </c>
      <c r="D77" s="38" t="s">
        <v>3</v>
      </c>
      <c r="E77" s="39" t="s">
        <v>4</v>
      </c>
    </row>
    <row r="78" spans="1:5" ht="105" x14ac:dyDescent="0.3">
      <c r="A78" s="34" t="s">
        <v>60</v>
      </c>
      <c r="B78" s="19" t="s">
        <v>281</v>
      </c>
      <c r="C78" s="9">
        <v>23</v>
      </c>
      <c r="D78" s="9">
        <v>25</v>
      </c>
      <c r="E78" s="35" t="s">
        <v>154</v>
      </c>
    </row>
    <row r="79" spans="1:5" ht="105" x14ac:dyDescent="0.3">
      <c r="A79" s="34" t="s">
        <v>61</v>
      </c>
      <c r="B79" s="19" t="s">
        <v>282</v>
      </c>
      <c r="C79" s="9"/>
      <c r="D79" s="9">
        <v>15</v>
      </c>
      <c r="E79" s="10"/>
    </row>
    <row r="80" spans="1:5" ht="105" x14ac:dyDescent="0.3">
      <c r="A80" s="34" t="s">
        <v>62</v>
      </c>
      <c r="B80" s="19" t="s">
        <v>283</v>
      </c>
      <c r="C80" s="25"/>
      <c r="D80" s="9">
        <v>5</v>
      </c>
      <c r="E80" s="10"/>
    </row>
    <row r="81" spans="1:5" ht="90" x14ac:dyDescent="0.3">
      <c r="A81" s="34" t="s">
        <v>63</v>
      </c>
      <c r="B81" s="19" t="s">
        <v>271</v>
      </c>
      <c r="C81" s="55"/>
      <c r="D81" s="9">
        <v>0</v>
      </c>
      <c r="E81" s="10"/>
    </row>
    <row r="82" spans="1:5" ht="31.5" customHeight="1" x14ac:dyDescent="0.3">
      <c r="A82" s="40" t="s">
        <v>64</v>
      </c>
      <c r="B82" s="41"/>
      <c r="C82" s="42">
        <f>SUM(C78:C81)</f>
        <v>23</v>
      </c>
      <c r="D82" s="43"/>
      <c r="E82" s="35"/>
    </row>
    <row r="83" spans="1:5" x14ac:dyDescent="0.3">
      <c r="A83" s="22"/>
      <c r="B83" s="6"/>
      <c r="C83" s="27"/>
      <c r="D83" s="27"/>
      <c r="E83" s="28"/>
    </row>
    <row r="84" spans="1:5" x14ac:dyDescent="0.3">
      <c r="A84" s="12" t="s">
        <v>65</v>
      </c>
      <c r="B84" s="7"/>
      <c r="C84" s="9">
        <f>SUM(C23+C32+C40+C48+C56+C64+C73+C82)</f>
        <v>93</v>
      </c>
      <c r="D84" s="9">
        <v>100</v>
      </c>
      <c r="E84" s="14"/>
    </row>
  </sheetData>
  <sheetProtection algorithmName="SHA-512" hashValue="BN7szmeKaURfPjxW6dALaZ6LKwbz0tnFXlou6F8KAxbWEDAmxSTBy+7gi5JovOPm4dA+4qMnAGEVBRaQQbjLHg==" saltValue="42cEApcCsyDy+QYb+igNFQ==" spinCount="100000" sheet="1" objects="1" sort="0"/>
  <mergeCells count="16">
    <mergeCell ref="A17:E17"/>
    <mergeCell ref="F17:J17"/>
    <mergeCell ref="A34:E34"/>
    <mergeCell ref="A1:E1"/>
    <mergeCell ref="A2:E2"/>
    <mergeCell ref="A3:E3"/>
    <mergeCell ref="A4:E4"/>
    <mergeCell ref="A25:E25"/>
    <mergeCell ref="A26:E26"/>
    <mergeCell ref="A75:E75"/>
    <mergeCell ref="A76:E76"/>
    <mergeCell ref="A66:E66"/>
    <mergeCell ref="A67:E67"/>
    <mergeCell ref="A42:E42"/>
    <mergeCell ref="A50:E50"/>
    <mergeCell ref="A58:E58"/>
  </mergeCells>
  <pageMargins left="0.7" right="0.7" top="0.75" bottom="0.75" header="0.3" footer="0.3"/>
  <pageSetup scale="33"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99721-6888-46E4-A60A-396D5BF6F349}">
  <dimension ref="A1:O84"/>
  <sheetViews>
    <sheetView topLeftCell="B10" zoomScaleNormal="100" workbookViewId="0">
      <selection activeCell="K10" sqref="K10"/>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2" style="26" bestFit="1" customWidth="1"/>
    <col min="6" max="6" width="27.109375" style="26" customWidth="1"/>
    <col min="7" max="9" width="8.88671875" style="26"/>
    <col min="10" max="10" width="26.109375" style="26" customWidth="1"/>
    <col min="11" max="16384" width="8.88671875" style="26"/>
  </cols>
  <sheetData>
    <row r="1" spans="1:15" s="1" customFormat="1" ht="23.4" x14ac:dyDescent="0.45">
      <c r="A1" s="71" t="s">
        <v>236</v>
      </c>
      <c r="B1" s="71"/>
      <c r="C1" s="71"/>
      <c r="D1" s="71"/>
      <c r="E1" s="71"/>
    </row>
    <row r="2" spans="1:15" s="1" customFormat="1" ht="20.399999999999999" thickBot="1" x14ac:dyDescent="0.45">
      <c r="A2" s="72" t="s">
        <v>68</v>
      </c>
      <c r="B2" s="72"/>
      <c r="C2" s="72"/>
      <c r="D2" s="72"/>
      <c r="E2" s="72"/>
    </row>
    <row r="3" spans="1:15" s="1" customFormat="1" ht="51" customHeight="1" thickTop="1" x14ac:dyDescent="0.25">
      <c r="A3" s="73" t="s">
        <v>237</v>
      </c>
      <c r="B3" s="73"/>
      <c r="C3" s="73"/>
      <c r="D3" s="73"/>
      <c r="E3" s="73"/>
      <c r="F3" s="2"/>
      <c r="G3" s="2"/>
      <c r="H3" s="2"/>
      <c r="I3" s="2"/>
    </row>
    <row r="4" spans="1:15" s="1" customFormat="1" ht="29.25" customHeight="1" thickBot="1" x14ac:dyDescent="0.3">
      <c r="A4" s="60" t="s">
        <v>5</v>
      </c>
      <c r="B4" s="61"/>
      <c r="C4" s="61"/>
      <c r="D4" s="61"/>
      <c r="E4" s="61"/>
      <c r="F4" s="2"/>
      <c r="G4" s="2"/>
      <c r="H4" s="2"/>
      <c r="I4" s="2"/>
    </row>
    <row r="5" spans="1:15" s="1" customFormat="1" ht="32.25" customHeight="1" thickTop="1" x14ac:dyDescent="0.25">
      <c r="A5" s="36" t="s">
        <v>0</v>
      </c>
      <c r="B5" s="37" t="s">
        <v>1</v>
      </c>
      <c r="C5" s="38" t="s">
        <v>2</v>
      </c>
      <c r="D5" s="38" t="s">
        <v>3</v>
      </c>
      <c r="E5" s="39" t="s">
        <v>4</v>
      </c>
      <c r="F5" s="29"/>
    </row>
    <row r="6" spans="1:15" s="1" customFormat="1" ht="31.5" customHeight="1" x14ac:dyDescent="0.25">
      <c r="A6" s="34" t="s">
        <v>6</v>
      </c>
      <c r="B6" s="7"/>
      <c r="C6" s="9">
        <f>C23</f>
        <v>4</v>
      </c>
      <c r="D6" s="9">
        <v>5</v>
      </c>
      <c r="E6" s="10"/>
      <c r="F6" s="30"/>
    </row>
    <row r="7" spans="1:15" s="1" customFormat="1" ht="32.25" customHeight="1" x14ac:dyDescent="0.25">
      <c r="A7" s="34" t="s">
        <v>7</v>
      </c>
      <c r="B7" s="7"/>
      <c r="C7" s="9">
        <f>C32</f>
        <v>8</v>
      </c>
      <c r="D7" s="9">
        <v>10</v>
      </c>
      <c r="E7" s="10"/>
      <c r="F7" s="30"/>
    </row>
    <row r="8" spans="1:15" s="1" customFormat="1" ht="30.75" customHeight="1" x14ac:dyDescent="0.25">
      <c r="A8" s="34" t="s">
        <v>8</v>
      </c>
      <c r="B8" s="7"/>
      <c r="C8" s="9">
        <f>C40</f>
        <v>9</v>
      </c>
      <c r="D8" s="9">
        <v>10</v>
      </c>
      <c r="E8" s="10"/>
      <c r="F8" s="30"/>
    </row>
    <row r="9" spans="1:15" s="1" customFormat="1" ht="29.25" customHeight="1" x14ac:dyDescent="0.25">
      <c r="A9" s="34" t="s">
        <v>9</v>
      </c>
      <c r="B9" s="7"/>
      <c r="C9" s="9">
        <f>C48</f>
        <v>25</v>
      </c>
      <c r="D9" s="9">
        <v>25</v>
      </c>
      <c r="E9" s="10"/>
      <c r="F9" s="30"/>
    </row>
    <row r="10" spans="1:15" s="1" customFormat="1" ht="29.25" customHeight="1" x14ac:dyDescent="0.25">
      <c r="A10" s="34" t="s">
        <v>10</v>
      </c>
      <c r="B10" s="7"/>
      <c r="C10" s="9">
        <f>C56</f>
        <v>10</v>
      </c>
      <c r="D10" s="9">
        <v>10</v>
      </c>
      <c r="E10" s="10"/>
      <c r="F10" s="30"/>
    </row>
    <row r="11" spans="1:15" s="1" customFormat="1" ht="29.25" customHeight="1" x14ac:dyDescent="0.25">
      <c r="A11" s="34" t="s">
        <v>11</v>
      </c>
      <c r="B11" s="7"/>
      <c r="C11" s="9">
        <f>C64</f>
        <v>5</v>
      </c>
      <c r="D11" s="9">
        <v>5</v>
      </c>
      <c r="E11" s="10"/>
      <c r="F11" s="30"/>
      <c r="O11" s="29"/>
    </row>
    <row r="12" spans="1:15" s="1" customFormat="1" ht="29.25" customHeight="1" x14ac:dyDescent="0.25">
      <c r="A12" s="34" t="s">
        <v>12</v>
      </c>
      <c r="B12" s="7"/>
      <c r="C12" s="9">
        <f>C73</f>
        <v>10</v>
      </c>
      <c r="D12" s="9">
        <v>10</v>
      </c>
      <c r="E12" s="10"/>
      <c r="F12" s="30"/>
    </row>
    <row r="13" spans="1:15" s="1" customFormat="1" ht="29.25" customHeight="1" x14ac:dyDescent="0.25">
      <c r="A13" s="34" t="s">
        <v>13</v>
      </c>
      <c r="B13" s="7"/>
      <c r="C13" s="9">
        <f>C82</f>
        <v>24</v>
      </c>
      <c r="D13" s="9">
        <v>25</v>
      </c>
      <c r="E13" s="10"/>
      <c r="F13" s="30"/>
    </row>
    <row r="14" spans="1:15" s="1" customFormat="1" ht="26.25" customHeight="1" x14ac:dyDescent="0.25">
      <c r="A14" s="40" t="s">
        <v>14</v>
      </c>
      <c r="B14" s="41"/>
      <c r="C14" s="42">
        <f>SUM(C6:C13)</f>
        <v>95</v>
      </c>
      <c r="D14" s="42">
        <v>100</v>
      </c>
      <c r="E14" s="35"/>
    </row>
    <row r="15" spans="1:15" s="1" customFormat="1" ht="15" x14ac:dyDescent="0.25">
      <c r="A15" s="31"/>
      <c r="B15" s="31"/>
      <c r="C15" s="31"/>
      <c r="D15" s="31"/>
      <c r="E15" s="31"/>
    </row>
    <row r="16" spans="1:15" s="1" customFormat="1" ht="30" customHeight="1" thickBot="1" x14ac:dyDescent="0.3">
      <c r="A16" s="76" t="s">
        <v>16</v>
      </c>
      <c r="B16" s="76"/>
      <c r="C16" s="76"/>
      <c r="D16" s="76"/>
      <c r="E16" s="76"/>
    </row>
    <row r="17" spans="1:10" s="1" customFormat="1" ht="75" customHeight="1" thickTop="1" x14ac:dyDescent="0.25">
      <c r="A17" s="62" t="s">
        <v>249</v>
      </c>
      <c r="B17" s="68"/>
      <c r="C17" s="68"/>
      <c r="D17" s="68"/>
      <c r="E17" s="68"/>
      <c r="F17" s="69"/>
      <c r="G17" s="70"/>
      <c r="H17" s="70"/>
      <c r="I17" s="70"/>
      <c r="J17" s="70"/>
    </row>
    <row r="18" spans="1:10" s="1" customFormat="1" ht="27.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4</v>
      </c>
      <c r="D19" s="9">
        <v>5</v>
      </c>
      <c r="E19" s="10" t="s">
        <v>90</v>
      </c>
    </row>
    <row r="20" spans="1:10" s="1" customFormat="1" ht="60" x14ac:dyDescent="0.25">
      <c r="A20" s="50" t="s">
        <v>205</v>
      </c>
      <c r="B20" s="18" t="s">
        <v>291</v>
      </c>
      <c r="C20" s="9"/>
      <c r="D20" s="9">
        <v>3</v>
      </c>
      <c r="E20" s="10"/>
    </row>
    <row r="21" spans="1:10" s="1" customFormat="1" ht="45" x14ac:dyDescent="0.25">
      <c r="A21" s="50" t="s">
        <v>20</v>
      </c>
      <c r="B21" s="19" t="s">
        <v>286</v>
      </c>
      <c r="C21" s="9"/>
      <c r="D21" s="9">
        <v>1</v>
      </c>
      <c r="E21" s="10"/>
    </row>
    <row r="22" spans="1:10" s="1" customFormat="1" ht="30" x14ac:dyDescent="0.25">
      <c r="A22" s="34" t="s">
        <v>21</v>
      </c>
      <c r="B22" s="19" t="s">
        <v>287</v>
      </c>
      <c r="C22" s="25"/>
      <c r="D22" s="9">
        <v>0</v>
      </c>
      <c r="E22" s="48"/>
    </row>
    <row r="23" spans="1:10" s="1" customFormat="1" ht="48.75" customHeight="1" x14ac:dyDescent="0.25">
      <c r="A23" s="40" t="s">
        <v>22</v>
      </c>
      <c r="B23" s="41"/>
      <c r="C23" s="42">
        <f>SUM(C19:C22)</f>
        <v>4</v>
      </c>
      <c r="D23" s="43"/>
      <c r="E23" s="35"/>
      <c r="F23" s="22"/>
    </row>
    <row r="24" spans="1:10" s="1" customFormat="1" ht="15" x14ac:dyDescent="0.25">
      <c r="A24" s="31"/>
      <c r="B24" s="31"/>
      <c r="C24" s="31"/>
      <c r="D24" s="31"/>
      <c r="E24" s="31"/>
    </row>
    <row r="25" spans="1:10" s="1" customFormat="1" ht="30.75" customHeight="1" thickBot="1" x14ac:dyDescent="0.3">
      <c r="A25" s="60" t="s">
        <v>23</v>
      </c>
      <c r="B25" s="61"/>
      <c r="C25" s="61"/>
      <c r="D25" s="61"/>
      <c r="E25" s="61"/>
    </row>
    <row r="26" spans="1:10" s="1" customFormat="1" ht="28.5" customHeight="1" thickTop="1" x14ac:dyDescent="0.25">
      <c r="A26" s="65" t="s">
        <v>24</v>
      </c>
      <c r="B26" s="74"/>
      <c r="C26" s="74"/>
      <c r="D26" s="74"/>
      <c r="E26" s="75"/>
    </row>
    <row r="27" spans="1:10" s="1" customFormat="1" ht="27.75" customHeight="1" x14ac:dyDescent="0.25">
      <c r="A27" s="36" t="s">
        <v>15</v>
      </c>
      <c r="B27" s="37" t="s">
        <v>1</v>
      </c>
      <c r="C27" s="38" t="s">
        <v>2</v>
      </c>
      <c r="D27" s="38" t="s">
        <v>3</v>
      </c>
      <c r="E27" s="39" t="s">
        <v>4</v>
      </c>
    </row>
    <row r="28" spans="1:10" s="1" customFormat="1" ht="120" x14ac:dyDescent="0.25">
      <c r="A28" s="34" t="s">
        <v>206</v>
      </c>
      <c r="B28" s="19" t="s">
        <v>278</v>
      </c>
      <c r="C28" s="9">
        <v>8</v>
      </c>
      <c r="D28" s="9">
        <v>10</v>
      </c>
      <c r="E28" s="10" t="s">
        <v>208</v>
      </c>
    </row>
    <row r="29" spans="1:10" s="1" customFormat="1" ht="75" x14ac:dyDescent="0.25">
      <c r="A29" s="34" t="s">
        <v>26</v>
      </c>
      <c r="B29" s="19" t="s">
        <v>279</v>
      </c>
      <c r="C29" s="9"/>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2.25" customHeight="1" x14ac:dyDescent="0.25">
      <c r="A32" s="40" t="s">
        <v>30</v>
      </c>
      <c r="B32" s="41"/>
      <c r="C32" s="42">
        <f>SUM(C28:C31)</f>
        <v>8</v>
      </c>
      <c r="D32" s="43"/>
      <c r="E32" s="35"/>
    </row>
    <row r="33" spans="1:10" s="1" customFormat="1" ht="15" x14ac:dyDescent="0.25">
      <c r="A33" s="31"/>
      <c r="B33" s="31"/>
      <c r="C33" s="31"/>
      <c r="D33" s="31"/>
      <c r="E33" s="31"/>
    </row>
    <row r="34" spans="1:10" s="1" customFormat="1" ht="69" customHeight="1" x14ac:dyDescent="0.25">
      <c r="A34" s="65" t="s">
        <v>248</v>
      </c>
      <c r="B34" s="66"/>
      <c r="C34" s="66"/>
      <c r="D34" s="66"/>
      <c r="E34" s="67"/>
    </row>
    <row r="35" spans="1:10" s="1" customFormat="1" ht="30" customHeight="1" x14ac:dyDescent="0.25">
      <c r="A35" s="36" t="s">
        <v>15</v>
      </c>
      <c r="B35" s="37" t="s">
        <v>1</v>
      </c>
      <c r="C35" s="38" t="s">
        <v>2</v>
      </c>
      <c r="D35" s="38" t="s">
        <v>3</v>
      </c>
      <c r="E35" s="39" t="s">
        <v>4</v>
      </c>
      <c r="F35" s="17"/>
      <c r="G35" s="6"/>
      <c r="H35" s="6"/>
      <c r="I35" s="6"/>
      <c r="J35" s="6"/>
    </row>
    <row r="36" spans="1:10" s="1" customFormat="1" ht="210" x14ac:dyDescent="0.25">
      <c r="A36" s="34" t="s">
        <v>31</v>
      </c>
      <c r="B36" s="19" t="s">
        <v>278</v>
      </c>
      <c r="C36" s="9">
        <v>9</v>
      </c>
      <c r="D36" s="9">
        <v>10</v>
      </c>
      <c r="E36" s="10" t="s">
        <v>91</v>
      </c>
    </row>
    <row r="37" spans="1:10" s="1" customFormat="1" ht="75" x14ac:dyDescent="0.25">
      <c r="A37" s="34" t="s">
        <v>32</v>
      </c>
      <c r="B37" s="19" t="s">
        <v>279</v>
      </c>
      <c r="C37" s="23"/>
      <c r="D37" s="9">
        <v>7</v>
      </c>
      <c r="E37" s="46"/>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63" customHeight="1" x14ac:dyDescent="0.25">
      <c r="A40" s="40" t="s">
        <v>35</v>
      </c>
      <c r="B40" s="41"/>
      <c r="C40" s="44">
        <f>SUM(C36:C39)</f>
        <v>9</v>
      </c>
      <c r="D40" s="45"/>
      <c r="E40" s="35"/>
    </row>
    <row r="41" spans="1:10" s="1" customFormat="1" ht="15" x14ac:dyDescent="0.25">
      <c r="A41" s="31"/>
      <c r="B41" s="31"/>
      <c r="C41" s="31"/>
      <c r="D41" s="31"/>
      <c r="E41" s="31"/>
    </row>
    <row r="42" spans="1:10" s="1" customFormat="1" ht="102" customHeight="1" x14ac:dyDescent="0.25">
      <c r="A42" s="65" t="s">
        <v>247</v>
      </c>
      <c r="B42" s="66"/>
      <c r="C42" s="66"/>
      <c r="D42" s="66"/>
      <c r="E42" s="67"/>
    </row>
    <row r="43" spans="1:10" s="1" customFormat="1" ht="34.5" customHeight="1" x14ac:dyDescent="0.25">
      <c r="A43" s="36" t="s">
        <v>15</v>
      </c>
      <c r="B43" s="37" t="s">
        <v>1</v>
      </c>
      <c r="C43" s="38" t="s">
        <v>2</v>
      </c>
      <c r="D43" s="38" t="s">
        <v>3</v>
      </c>
      <c r="E43" s="39" t="s">
        <v>4</v>
      </c>
    </row>
    <row r="44" spans="1:10" s="1" customFormat="1" ht="255" x14ac:dyDescent="0.25">
      <c r="A44" s="34" t="s">
        <v>266</v>
      </c>
      <c r="B44" s="19" t="s">
        <v>281</v>
      </c>
      <c r="C44" s="9">
        <v>25</v>
      </c>
      <c r="D44" s="9">
        <v>25</v>
      </c>
      <c r="E44" s="10" t="s">
        <v>209</v>
      </c>
    </row>
    <row r="45" spans="1:10" s="1" customFormat="1" ht="165" x14ac:dyDescent="0.25">
      <c r="A45" s="34" t="s">
        <v>38</v>
      </c>
      <c r="B45" s="19" t="s">
        <v>282</v>
      </c>
      <c r="C45" s="25"/>
      <c r="D45" s="9">
        <v>15</v>
      </c>
      <c r="E45" s="47"/>
    </row>
    <row r="46" spans="1:10" s="1" customFormat="1" ht="195" x14ac:dyDescent="0.25">
      <c r="A46" s="34" t="s">
        <v>40</v>
      </c>
      <c r="B46" s="19" t="s">
        <v>283</v>
      </c>
      <c r="C46" s="25"/>
      <c r="D46" s="9">
        <v>5</v>
      </c>
      <c r="E46" s="47"/>
    </row>
    <row r="47" spans="1:10" s="1" customFormat="1" ht="150" x14ac:dyDescent="0.25">
      <c r="A47" s="34" t="s">
        <v>42</v>
      </c>
      <c r="B47" s="19" t="s">
        <v>271</v>
      </c>
      <c r="C47" s="25"/>
      <c r="D47" s="9">
        <v>0</v>
      </c>
      <c r="E47" s="47"/>
    </row>
    <row r="48" spans="1:10" s="1" customFormat="1" ht="32.25" customHeight="1" x14ac:dyDescent="0.25">
      <c r="A48" s="40" t="s">
        <v>43</v>
      </c>
      <c r="B48" s="41"/>
      <c r="C48" s="42">
        <f>SUM(C44:C47)</f>
        <v>25</v>
      </c>
      <c r="D48" s="43"/>
      <c r="E48" s="35"/>
    </row>
    <row r="49" spans="1:8" s="1" customFormat="1" ht="15" x14ac:dyDescent="0.25">
      <c r="A49" s="31"/>
      <c r="B49" s="31"/>
      <c r="C49" s="31"/>
      <c r="D49" s="31"/>
      <c r="E49" s="31"/>
      <c r="F49" s="2"/>
      <c r="G49" s="2"/>
      <c r="H49" s="2"/>
    </row>
    <row r="50" spans="1:8" s="1" customFormat="1" ht="41.25" customHeight="1" x14ac:dyDescent="0.25">
      <c r="A50" s="65" t="s">
        <v>246</v>
      </c>
      <c r="B50" s="66"/>
      <c r="C50" s="66"/>
      <c r="D50" s="66"/>
      <c r="E50" s="67"/>
    </row>
    <row r="51" spans="1:8" s="1" customFormat="1" ht="34.5" customHeight="1" x14ac:dyDescent="0.25">
      <c r="A51" s="36" t="s">
        <v>15</v>
      </c>
      <c r="B51" s="37" t="s">
        <v>1</v>
      </c>
      <c r="C51" s="38" t="s">
        <v>2</v>
      </c>
      <c r="D51" s="38" t="s">
        <v>3</v>
      </c>
      <c r="E51" s="39" t="s">
        <v>4</v>
      </c>
    </row>
    <row r="52" spans="1:8" s="1" customFormat="1" ht="90" x14ac:dyDescent="0.25">
      <c r="A52" s="34" t="s">
        <v>44</v>
      </c>
      <c r="B52" s="19" t="s">
        <v>278</v>
      </c>
      <c r="C52" s="9">
        <v>10</v>
      </c>
      <c r="D52" s="9">
        <v>10</v>
      </c>
      <c r="E52" s="10" t="s">
        <v>92</v>
      </c>
    </row>
    <row r="53" spans="1:8" s="1" customFormat="1" ht="90" x14ac:dyDescent="0.25">
      <c r="A53" s="34" t="s">
        <v>45</v>
      </c>
      <c r="B53" s="19" t="s">
        <v>279</v>
      </c>
      <c r="C53" s="25"/>
      <c r="D53" s="9">
        <v>7</v>
      </c>
      <c r="E53" s="46"/>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27.75" customHeight="1" x14ac:dyDescent="0.25">
      <c r="A56" s="40" t="s">
        <v>48</v>
      </c>
      <c r="B56" s="41"/>
      <c r="C56" s="44">
        <f>SUM(C52:C55)</f>
        <v>10</v>
      </c>
      <c r="D56" s="45"/>
      <c r="E56" s="35"/>
    </row>
    <row r="57" spans="1:8" s="1" customFormat="1" ht="15" x14ac:dyDescent="0.25">
      <c r="A57" s="31"/>
      <c r="B57" s="31"/>
      <c r="C57" s="31"/>
      <c r="D57" s="31"/>
      <c r="E57" s="31"/>
      <c r="F57" s="2"/>
      <c r="G57" s="2"/>
      <c r="H57" s="2"/>
    </row>
    <row r="58" spans="1:8" s="1" customFormat="1" ht="49.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05" x14ac:dyDescent="0.25">
      <c r="A60" s="34" t="s">
        <v>49</v>
      </c>
      <c r="B60" s="19" t="s">
        <v>275</v>
      </c>
      <c r="C60" s="9">
        <v>5</v>
      </c>
      <c r="D60" s="9">
        <v>5</v>
      </c>
      <c r="E60" s="35" t="s">
        <v>93</v>
      </c>
    </row>
    <row r="61" spans="1:8" s="1" customFormat="1" ht="75" x14ac:dyDescent="0.25">
      <c r="A61" s="34" t="s">
        <v>50</v>
      </c>
      <c r="B61" s="19" t="s">
        <v>276</v>
      </c>
      <c r="C61" s="9"/>
      <c r="D61" s="9">
        <v>3</v>
      </c>
      <c r="E61" s="10"/>
      <c r="F61" s="2"/>
      <c r="G61" s="2"/>
      <c r="H61" s="2"/>
    </row>
    <row r="62" spans="1:8" s="1" customFormat="1" ht="60"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32.25" customHeight="1" x14ac:dyDescent="0.25">
      <c r="A64" s="40" t="s">
        <v>53</v>
      </c>
      <c r="B64" s="41"/>
      <c r="C64" s="42">
        <f>SUM(C60:C63)</f>
        <v>5</v>
      </c>
      <c r="D64" s="43"/>
      <c r="E64" s="35"/>
    </row>
    <row r="65" spans="1:5" s="1" customFormat="1" ht="15" x14ac:dyDescent="0.25">
      <c r="A65" s="31"/>
      <c r="B65" s="31"/>
      <c r="C65" s="31"/>
      <c r="D65" s="31"/>
      <c r="E65" s="31"/>
    </row>
    <row r="66" spans="1:5" s="1" customFormat="1" ht="23.25" customHeight="1" thickBot="1" x14ac:dyDescent="0.3">
      <c r="A66" s="60" t="s">
        <v>54</v>
      </c>
      <c r="B66" s="61"/>
      <c r="C66" s="61"/>
      <c r="D66" s="61"/>
      <c r="E66" s="61"/>
    </row>
    <row r="67" spans="1:5" s="1" customFormat="1" ht="183" customHeight="1" thickTop="1" x14ac:dyDescent="0.25">
      <c r="A67" s="65" t="s">
        <v>244</v>
      </c>
      <c r="B67" s="66"/>
      <c r="C67" s="66"/>
      <c r="D67" s="66"/>
      <c r="E67" s="67"/>
    </row>
    <row r="68" spans="1:5" s="1" customFormat="1" ht="36.75" customHeight="1" x14ac:dyDescent="0.25">
      <c r="A68" s="36" t="s">
        <v>15</v>
      </c>
      <c r="B68" s="37" t="s">
        <v>1</v>
      </c>
      <c r="C68" s="38" t="s">
        <v>2</v>
      </c>
      <c r="D68" s="38" t="s">
        <v>3</v>
      </c>
      <c r="E68" s="39" t="s">
        <v>4</v>
      </c>
    </row>
    <row r="69" spans="1:5" s="1" customFormat="1" ht="87.75" customHeight="1" x14ac:dyDescent="0.25">
      <c r="A69" s="34" t="s">
        <v>55</v>
      </c>
      <c r="B69" s="19" t="s">
        <v>274</v>
      </c>
      <c r="C69" s="9">
        <v>10</v>
      </c>
      <c r="D69" s="9">
        <v>10</v>
      </c>
      <c r="E69" s="10" t="s">
        <v>94</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24" customHeight="1" thickBot="1" x14ac:dyDescent="0.35">
      <c r="A75" s="60" t="s">
        <v>242</v>
      </c>
      <c r="B75" s="61"/>
      <c r="C75" s="61"/>
      <c r="D75" s="61"/>
      <c r="E75" s="61"/>
    </row>
    <row r="76" spans="1:5" ht="121.5" customHeight="1" thickTop="1" x14ac:dyDescent="0.3">
      <c r="A76" s="62" t="s">
        <v>243</v>
      </c>
      <c r="B76" s="63"/>
      <c r="C76" s="63"/>
      <c r="D76" s="63"/>
      <c r="E76" s="64"/>
    </row>
    <row r="77" spans="1:5" ht="29.25" customHeight="1" x14ac:dyDescent="0.3">
      <c r="A77" s="36" t="s">
        <v>15</v>
      </c>
      <c r="B77" s="37" t="s">
        <v>1</v>
      </c>
      <c r="C77" s="38" t="s">
        <v>2</v>
      </c>
      <c r="D77" s="38" t="s">
        <v>3</v>
      </c>
      <c r="E77" s="39" t="s">
        <v>4</v>
      </c>
    </row>
    <row r="78" spans="1:5" ht="105" x14ac:dyDescent="0.3">
      <c r="A78" s="34" t="s">
        <v>60</v>
      </c>
      <c r="B78" s="19" t="s">
        <v>281</v>
      </c>
      <c r="C78" s="9">
        <v>24</v>
      </c>
      <c r="D78" s="9">
        <v>25</v>
      </c>
      <c r="E78" s="35" t="s">
        <v>155</v>
      </c>
    </row>
    <row r="79" spans="1:5" ht="105" x14ac:dyDescent="0.3">
      <c r="A79" s="34" t="s">
        <v>61</v>
      </c>
      <c r="B79" s="19" t="s">
        <v>282</v>
      </c>
      <c r="C79" s="9"/>
      <c r="D79" s="9">
        <v>15</v>
      </c>
      <c r="E79" s="10"/>
    </row>
    <row r="80" spans="1:5" ht="105" x14ac:dyDescent="0.3">
      <c r="A80" s="34" t="s">
        <v>62</v>
      </c>
      <c r="B80" s="19" t="s">
        <v>283</v>
      </c>
      <c r="C80" s="25"/>
      <c r="D80" s="9">
        <v>5</v>
      </c>
      <c r="E80" s="10"/>
    </row>
    <row r="81" spans="1:5" ht="90" x14ac:dyDescent="0.3">
      <c r="A81" s="34" t="s">
        <v>63</v>
      </c>
      <c r="B81" s="19" t="s">
        <v>271</v>
      </c>
      <c r="C81" s="55"/>
      <c r="D81" s="9">
        <v>0</v>
      </c>
      <c r="E81" s="10"/>
    </row>
    <row r="82" spans="1:5" ht="31.5" customHeight="1" x14ac:dyDescent="0.3">
      <c r="A82" s="40" t="s">
        <v>64</v>
      </c>
      <c r="B82" s="41"/>
      <c r="C82" s="42">
        <f>SUM(C78:C81)</f>
        <v>24</v>
      </c>
      <c r="D82" s="43"/>
      <c r="E82" s="35"/>
    </row>
    <row r="83" spans="1:5" x14ac:dyDescent="0.3">
      <c r="A83" s="22"/>
      <c r="B83" s="6"/>
      <c r="C83" s="27"/>
      <c r="D83" s="27"/>
      <c r="E83" s="28"/>
    </row>
    <row r="84" spans="1:5" x14ac:dyDescent="0.3">
      <c r="A84" s="12" t="s">
        <v>65</v>
      </c>
      <c r="B84" s="7"/>
      <c r="C84" s="9">
        <f>SUM(C23+C32+C40+C48+C56+C64+C73+C82)</f>
        <v>95</v>
      </c>
      <c r="D84" s="9">
        <v>100</v>
      </c>
      <c r="E84" s="14"/>
    </row>
  </sheetData>
  <sheetProtection algorithmName="SHA-512" hashValue="Al+G4ppNXpT3hBdwbhLn0Aoz96odegK9I5cedQxO1q8Efkb7IGZTw6HIhp3YCV1qtroaIQDybEzNP1roiCtx9g==" saltValue="aXwBXXJMDiyaE34drYyGCg=="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5"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39D3B-CF52-4DFF-B2D7-5B0C32A91B07}">
  <dimension ref="A1:J84"/>
  <sheetViews>
    <sheetView topLeftCell="A3" zoomScaleNormal="100" workbookViewId="0">
      <selection activeCell="A3" sqref="A3:E3"/>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78.441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69</v>
      </c>
      <c r="B2" s="72"/>
      <c r="C2" s="72"/>
      <c r="D2" s="72"/>
      <c r="E2" s="72"/>
    </row>
    <row r="3" spans="1:9" s="1" customFormat="1" ht="51" customHeight="1" thickTop="1" x14ac:dyDescent="0.25">
      <c r="A3" s="73" t="s">
        <v>237</v>
      </c>
      <c r="B3" s="73"/>
      <c r="C3" s="73"/>
      <c r="D3" s="73"/>
      <c r="E3" s="73"/>
      <c r="F3" s="2"/>
      <c r="G3" s="2"/>
      <c r="H3" s="2"/>
      <c r="I3" s="2"/>
    </row>
    <row r="4" spans="1:9" s="1" customFormat="1" ht="30"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9</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22</v>
      </c>
      <c r="D9" s="9">
        <v>25</v>
      </c>
      <c r="E9" s="10"/>
      <c r="F9" s="11"/>
    </row>
    <row r="10" spans="1:9" s="1" customFormat="1" ht="29.25" customHeight="1" x14ac:dyDescent="0.25">
      <c r="A10" s="34" t="s">
        <v>10</v>
      </c>
      <c r="B10" s="7"/>
      <c r="C10" s="9">
        <f>C56</f>
        <v>7</v>
      </c>
      <c r="D10" s="9">
        <v>10</v>
      </c>
      <c r="E10" s="10"/>
      <c r="F10" s="11"/>
    </row>
    <row r="11" spans="1:9" s="1" customFormat="1" ht="29.25" customHeight="1" x14ac:dyDescent="0.25">
      <c r="A11" s="34" t="s">
        <v>11</v>
      </c>
      <c r="B11" s="7"/>
      <c r="C11" s="9">
        <f>C64</f>
        <v>2</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23</v>
      </c>
      <c r="D13" s="9">
        <v>25</v>
      </c>
      <c r="E13" s="10"/>
      <c r="F13" s="11"/>
    </row>
    <row r="14" spans="1:9" s="1" customFormat="1" ht="22.5" customHeight="1" x14ac:dyDescent="0.25">
      <c r="A14" s="40" t="s">
        <v>14</v>
      </c>
      <c r="B14" s="41"/>
      <c r="C14" s="42">
        <f>SUM(C6:C13)</f>
        <v>87</v>
      </c>
      <c r="D14" s="42">
        <v>100</v>
      </c>
      <c r="E14" s="35"/>
    </row>
    <row r="15" spans="1:9" s="1" customFormat="1" ht="15" x14ac:dyDescent="0.25">
      <c r="A15" s="31"/>
      <c r="B15" s="31"/>
      <c r="C15" s="31"/>
      <c r="D15" s="31"/>
      <c r="E15" s="31"/>
    </row>
    <row r="16" spans="1:9" s="1" customFormat="1" ht="27" customHeight="1" thickBot="1" x14ac:dyDescent="0.3">
      <c r="A16" s="76" t="s">
        <v>16</v>
      </c>
      <c r="B16" s="76"/>
      <c r="C16" s="76"/>
      <c r="D16" s="76"/>
      <c r="E16" s="76"/>
    </row>
    <row r="17" spans="1:10" s="1" customFormat="1" ht="71.25" customHeight="1" thickTop="1" x14ac:dyDescent="0.25">
      <c r="A17" s="62" t="s">
        <v>249</v>
      </c>
      <c r="B17" s="68"/>
      <c r="C17" s="68"/>
      <c r="D17" s="68"/>
      <c r="E17" s="68"/>
      <c r="F17" s="69"/>
      <c r="G17" s="70"/>
      <c r="H17" s="70"/>
      <c r="I17" s="70"/>
      <c r="J17" s="70"/>
    </row>
    <row r="18" spans="1:10" s="1" customFormat="1" ht="15.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5</v>
      </c>
      <c r="D19" s="9">
        <v>5</v>
      </c>
      <c r="E19" s="14" t="s">
        <v>156</v>
      </c>
    </row>
    <row r="20" spans="1:10" s="1" customFormat="1" ht="60" x14ac:dyDescent="0.25">
      <c r="A20" s="50" t="s">
        <v>205</v>
      </c>
      <c r="B20" s="18" t="s">
        <v>291</v>
      </c>
      <c r="C20" s="9"/>
      <c r="D20" s="9">
        <v>3</v>
      </c>
      <c r="E20" s="14"/>
    </row>
    <row r="21" spans="1:10" s="1" customFormat="1" ht="45" x14ac:dyDescent="0.25">
      <c r="A21" s="50" t="s">
        <v>20</v>
      </c>
      <c r="B21" s="19" t="s">
        <v>286</v>
      </c>
      <c r="C21" s="9"/>
      <c r="D21" s="9">
        <v>1</v>
      </c>
      <c r="E21" s="14"/>
    </row>
    <row r="22" spans="1:10" s="1" customFormat="1" ht="30" x14ac:dyDescent="0.25">
      <c r="A22" s="34" t="s">
        <v>21</v>
      </c>
      <c r="B22" s="19" t="s">
        <v>287</v>
      </c>
      <c r="C22" s="25"/>
      <c r="D22" s="9">
        <v>0</v>
      </c>
      <c r="E22" s="21"/>
    </row>
    <row r="23" spans="1:10" s="1" customFormat="1" ht="48.75" customHeight="1" x14ac:dyDescent="0.25">
      <c r="A23" s="40" t="s">
        <v>22</v>
      </c>
      <c r="B23" s="41"/>
      <c r="C23" s="42">
        <f>SUM(C19:C22)</f>
        <v>5</v>
      </c>
      <c r="D23" s="43"/>
      <c r="E23" s="24"/>
      <c r="F23" s="22"/>
    </row>
    <row r="24" spans="1:10" s="1" customFormat="1" ht="15" x14ac:dyDescent="0.25">
      <c r="A24" s="31"/>
      <c r="B24" s="31"/>
      <c r="C24" s="31"/>
      <c r="D24" s="31"/>
      <c r="E24" s="31"/>
    </row>
    <row r="25" spans="1:10" s="1" customFormat="1" ht="26.25" customHeight="1" thickBot="1" x14ac:dyDescent="0.3">
      <c r="A25" s="60" t="s">
        <v>23</v>
      </c>
      <c r="B25" s="61"/>
      <c r="C25" s="61"/>
      <c r="D25" s="61"/>
      <c r="E25" s="61"/>
    </row>
    <row r="26" spans="1:10" s="1" customFormat="1" ht="23.25" customHeight="1" thickTop="1" x14ac:dyDescent="0.25">
      <c r="A26" s="65" t="s">
        <v>24</v>
      </c>
      <c r="B26" s="74"/>
      <c r="C26" s="74"/>
      <c r="D26" s="74"/>
      <c r="E26" s="75"/>
    </row>
    <row r="27" spans="1:10" s="1" customFormat="1" ht="27.75" customHeight="1" x14ac:dyDescent="0.25">
      <c r="A27" s="36" t="s">
        <v>15</v>
      </c>
      <c r="B27" s="37" t="s">
        <v>1</v>
      </c>
      <c r="C27" s="38" t="s">
        <v>2</v>
      </c>
      <c r="D27" s="38" t="s">
        <v>3</v>
      </c>
      <c r="E27" s="39" t="s">
        <v>4</v>
      </c>
    </row>
    <row r="28" spans="1:10" s="1" customFormat="1" ht="105" x14ac:dyDescent="0.25">
      <c r="A28" s="34" t="s">
        <v>206</v>
      </c>
      <c r="B28" s="19" t="s">
        <v>278</v>
      </c>
      <c r="C28" s="9">
        <v>9</v>
      </c>
      <c r="D28" s="9">
        <v>10</v>
      </c>
      <c r="E28" s="10" t="s">
        <v>95</v>
      </c>
    </row>
    <row r="29" spans="1:10" s="1" customFormat="1" ht="75" x14ac:dyDescent="0.25">
      <c r="A29" s="34" t="s">
        <v>26</v>
      </c>
      <c r="B29" s="19" t="s">
        <v>279</v>
      </c>
      <c r="C29" s="54"/>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2.25" customHeight="1" x14ac:dyDescent="0.25">
      <c r="A32" s="40" t="s">
        <v>30</v>
      </c>
      <c r="B32" s="41"/>
      <c r="C32" s="42">
        <f>SUM(C28:C31)</f>
        <v>9</v>
      </c>
      <c r="D32" s="43"/>
      <c r="E32" s="35"/>
    </row>
    <row r="33" spans="1:10" s="1" customFormat="1" ht="15" x14ac:dyDescent="0.25">
      <c r="A33" s="31"/>
      <c r="B33" s="31"/>
      <c r="C33" s="31"/>
      <c r="D33" s="31"/>
      <c r="E33" s="31"/>
    </row>
    <row r="34" spans="1:10" s="1" customFormat="1" ht="66.75" customHeight="1" x14ac:dyDescent="0.25">
      <c r="A34" s="65" t="s">
        <v>248</v>
      </c>
      <c r="B34" s="66"/>
      <c r="C34" s="66"/>
      <c r="D34" s="66"/>
      <c r="E34" s="67"/>
    </row>
    <row r="35" spans="1:10" s="1" customFormat="1" ht="27" customHeight="1" x14ac:dyDescent="0.25">
      <c r="A35" s="36" t="s">
        <v>15</v>
      </c>
      <c r="B35" s="37" t="s">
        <v>1</v>
      </c>
      <c r="C35" s="38" t="s">
        <v>2</v>
      </c>
      <c r="D35" s="38" t="s">
        <v>3</v>
      </c>
      <c r="E35" s="39" t="s">
        <v>4</v>
      </c>
      <c r="F35" s="17"/>
      <c r="G35" s="6"/>
      <c r="H35" s="6"/>
      <c r="I35" s="6"/>
      <c r="J35" s="6"/>
    </row>
    <row r="36" spans="1:10" s="1" customFormat="1" ht="105" x14ac:dyDescent="0.25">
      <c r="A36" s="34" t="s">
        <v>31</v>
      </c>
      <c r="B36" s="19" t="s">
        <v>278</v>
      </c>
      <c r="C36" s="9">
        <v>9</v>
      </c>
      <c r="D36" s="9">
        <v>10</v>
      </c>
      <c r="E36" s="10" t="s">
        <v>96</v>
      </c>
    </row>
    <row r="37" spans="1:10" s="1" customFormat="1" ht="75" x14ac:dyDescent="0.25">
      <c r="A37" s="34" t="s">
        <v>32</v>
      </c>
      <c r="B37" s="19" t="s">
        <v>279</v>
      </c>
      <c r="C37" s="23"/>
      <c r="D37" s="9">
        <v>7</v>
      </c>
      <c r="E37" s="46"/>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43.5" customHeight="1" x14ac:dyDescent="0.25">
      <c r="A40" s="40" t="s">
        <v>35</v>
      </c>
      <c r="B40" s="41"/>
      <c r="C40" s="44">
        <f>SUM(C36:C39)</f>
        <v>9</v>
      </c>
      <c r="D40" s="45"/>
      <c r="E40" s="35"/>
    </row>
    <row r="41" spans="1:10" s="1" customFormat="1" ht="15" x14ac:dyDescent="0.25">
      <c r="A41" s="31"/>
      <c r="B41" s="31"/>
      <c r="C41" s="31"/>
      <c r="D41" s="31"/>
      <c r="E41" s="31"/>
    </row>
    <row r="42" spans="1:10" s="1" customFormat="1" ht="99.75" customHeight="1" x14ac:dyDescent="0.25">
      <c r="A42" s="65" t="s">
        <v>247</v>
      </c>
      <c r="B42" s="66"/>
      <c r="C42" s="66"/>
      <c r="D42" s="66"/>
      <c r="E42" s="67"/>
    </row>
    <row r="43" spans="1:10" s="1" customFormat="1" ht="35.25" customHeight="1" x14ac:dyDescent="0.25">
      <c r="A43" s="36" t="s">
        <v>15</v>
      </c>
      <c r="B43" s="37" t="s">
        <v>1</v>
      </c>
      <c r="C43" s="38" t="s">
        <v>2</v>
      </c>
      <c r="D43" s="38" t="s">
        <v>3</v>
      </c>
      <c r="E43" s="39" t="s">
        <v>4</v>
      </c>
    </row>
    <row r="44" spans="1:10" s="1" customFormat="1" ht="165" x14ac:dyDescent="0.25">
      <c r="A44" s="34" t="s">
        <v>266</v>
      </c>
      <c r="B44" s="19" t="s">
        <v>281</v>
      </c>
      <c r="C44" s="9">
        <v>22</v>
      </c>
      <c r="D44" s="9">
        <v>25</v>
      </c>
      <c r="E44" s="10" t="s">
        <v>97</v>
      </c>
    </row>
    <row r="45" spans="1:10" s="1" customFormat="1" ht="165" x14ac:dyDescent="0.25">
      <c r="A45" s="34" t="s">
        <v>38</v>
      </c>
      <c r="B45" s="19" t="s">
        <v>282</v>
      </c>
      <c r="C45" s="9"/>
      <c r="D45" s="9">
        <v>15</v>
      </c>
      <c r="E45" s="48"/>
    </row>
    <row r="46" spans="1:10" s="1" customFormat="1" ht="195" x14ac:dyDescent="0.25">
      <c r="A46" s="34" t="s">
        <v>40</v>
      </c>
      <c r="B46" s="19" t="s">
        <v>283</v>
      </c>
      <c r="C46" s="25"/>
      <c r="D46" s="9">
        <v>5</v>
      </c>
      <c r="E46" s="47"/>
    </row>
    <row r="47" spans="1:10" s="1" customFormat="1" ht="150" x14ac:dyDescent="0.25">
      <c r="A47" s="34" t="s">
        <v>42</v>
      </c>
      <c r="B47" s="19" t="s">
        <v>271</v>
      </c>
      <c r="C47" s="25"/>
      <c r="D47" s="9">
        <v>0</v>
      </c>
      <c r="E47" s="47"/>
    </row>
    <row r="48" spans="1:10" s="1" customFormat="1" ht="30.75" customHeight="1" x14ac:dyDescent="0.25">
      <c r="A48" s="40" t="s">
        <v>43</v>
      </c>
      <c r="B48" s="41"/>
      <c r="C48" s="42">
        <f>SUM(C44:C47)</f>
        <v>22</v>
      </c>
      <c r="D48" s="43"/>
      <c r="E48" s="35"/>
    </row>
    <row r="49" spans="1:8" s="1" customFormat="1" ht="15" x14ac:dyDescent="0.25">
      <c r="A49" s="31"/>
      <c r="B49" s="31"/>
      <c r="C49" s="31"/>
      <c r="D49" s="31"/>
      <c r="E49" s="31"/>
      <c r="F49" s="2"/>
      <c r="G49" s="2"/>
      <c r="H49" s="2"/>
    </row>
    <row r="50" spans="1:8" s="1" customFormat="1" ht="35.25" customHeight="1" x14ac:dyDescent="0.25">
      <c r="A50" s="65" t="s">
        <v>246</v>
      </c>
      <c r="B50" s="66"/>
      <c r="C50" s="66"/>
      <c r="D50" s="66"/>
      <c r="E50" s="67"/>
    </row>
    <row r="51" spans="1:8" s="1" customFormat="1" ht="27" customHeight="1" x14ac:dyDescent="0.25">
      <c r="A51" s="36" t="s">
        <v>15</v>
      </c>
      <c r="B51" s="37" t="s">
        <v>1</v>
      </c>
      <c r="C51" s="38" t="s">
        <v>2</v>
      </c>
      <c r="D51" s="38" t="s">
        <v>3</v>
      </c>
      <c r="E51" s="39" t="s">
        <v>4</v>
      </c>
    </row>
    <row r="52" spans="1:8" s="1" customFormat="1" ht="75" x14ac:dyDescent="0.25">
      <c r="A52" s="34" t="s">
        <v>44</v>
      </c>
      <c r="B52" s="19" t="s">
        <v>278</v>
      </c>
      <c r="C52" s="9"/>
      <c r="D52" s="9">
        <v>10</v>
      </c>
      <c r="E52" s="46"/>
    </row>
    <row r="53" spans="1:8" s="1" customFormat="1" ht="90" x14ac:dyDescent="0.25">
      <c r="A53" s="34" t="s">
        <v>45</v>
      </c>
      <c r="B53" s="19" t="s">
        <v>279</v>
      </c>
      <c r="C53" s="9">
        <v>7</v>
      </c>
      <c r="D53" s="9">
        <v>7</v>
      </c>
      <c r="E53" s="10" t="s">
        <v>239</v>
      </c>
    </row>
    <row r="54" spans="1:8" s="1" customFormat="1" ht="105" x14ac:dyDescent="0.25">
      <c r="A54" s="34" t="s">
        <v>46</v>
      </c>
      <c r="B54" s="19" t="s">
        <v>280</v>
      </c>
      <c r="C54" s="25"/>
      <c r="D54" s="9">
        <v>4</v>
      </c>
      <c r="E54" s="46"/>
    </row>
    <row r="55" spans="1:8" s="1" customFormat="1" ht="90" x14ac:dyDescent="0.25">
      <c r="A55" s="34" t="s">
        <v>47</v>
      </c>
      <c r="B55" s="19" t="s">
        <v>288</v>
      </c>
      <c r="C55" s="25"/>
      <c r="D55" s="9">
        <v>0</v>
      </c>
      <c r="E55" s="46"/>
    </row>
    <row r="56" spans="1:8" s="1" customFormat="1" ht="15" x14ac:dyDescent="0.25">
      <c r="A56" s="40" t="s">
        <v>48</v>
      </c>
      <c r="B56" s="41"/>
      <c r="C56" s="44">
        <f>SUM(C52:C55)</f>
        <v>7</v>
      </c>
      <c r="D56" s="45"/>
      <c r="E56" s="35"/>
    </row>
    <row r="57" spans="1:8" s="1" customFormat="1" ht="15" x14ac:dyDescent="0.25">
      <c r="A57" s="31"/>
      <c r="B57" s="31"/>
      <c r="C57" s="31"/>
      <c r="D57" s="31"/>
      <c r="E57" s="31"/>
      <c r="F57" s="2"/>
      <c r="G57" s="2"/>
      <c r="H57" s="2"/>
    </row>
    <row r="58" spans="1:8" s="1" customFormat="1" ht="50.2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292</v>
      </c>
      <c r="C60" s="9"/>
      <c r="D60" s="9">
        <v>5</v>
      </c>
      <c r="E60" s="35"/>
    </row>
    <row r="61" spans="1:8" s="1" customFormat="1" ht="75" x14ac:dyDescent="0.25">
      <c r="A61" s="34" t="s">
        <v>50</v>
      </c>
      <c r="B61" s="19" t="s">
        <v>293</v>
      </c>
      <c r="C61" s="9">
        <v>2</v>
      </c>
      <c r="D61" s="9">
        <v>3</v>
      </c>
      <c r="E61" s="10" t="s">
        <v>199</v>
      </c>
      <c r="F61" s="2"/>
      <c r="G61" s="2"/>
      <c r="H61" s="2"/>
    </row>
    <row r="62" spans="1:8" s="1" customFormat="1" ht="60" x14ac:dyDescent="0.25">
      <c r="A62" s="34" t="s">
        <v>51</v>
      </c>
      <c r="B62" s="19" t="s">
        <v>294</v>
      </c>
      <c r="C62" s="9"/>
      <c r="D62" s="9">
        <v>1</v>
      </c>
      <c r="E62" s="10"/>
      <c r="F62" s="2"/>
      <c r="G62" s="2"/>
      <c r="H62" s="2"/>
    </row>
    <row r="63" spans="1:8" s="1" customFormat="1" ht="60" x14ac:dyDescent="0.25">
      <c r="A63" s="34" t="s">
        <v>52</v>
      </c>
      <c r="B63" s="19" t="s">
        <v>271</v>
      </c>
      <c r="C63" s="13"/>
      <c r="D63" s="9">
        <v>0</v>
      </c>
      <c r="E63" s="10"/>
      <c r="F63" s="2"/>
      <c r="G63" s="2"/>
      <c r="H63" s="2"/>
    </row>
    <row r="64" spans="1:8" s="1" customFormat="1" ht="28.5" customHeight="1" x14ac:dyDescent="0.25">
      <c r="A64" s="40" t="s">
        <v>53</v>
      </c>
      <c r="B64" s="41"/>
      <c r="C64" s="42">
        <f>SUM(C60:C63)</f>
        <v>2</v>
      </c>
      <c r="D64" s="43"/>
      <c r="E64" s="35"/>
    </row>
    <row r="65" spans="1:5" s="1" customFormat="1" ht="15" x14ac:dyDescent="0.25">
      <c r="A65" s="31"/>
      <c r="B65" s="31"/>
      <c r="C65" s="31"/>
      <c r="D65" s="31"/>
      <c r="E65" s="31"/>
    </row>
    <row r="66" spans="1:5" s="1" customFormat="1" ht="25.5" customHeight="1" thickBot="1" x14ac:dyDescent="0.3">
      <c r="A66" s="60" t="s">
        <v>54</v>
      </c>
      <c r="B66" s="61"/>
      <c r="C66" s="61"/>
      <c r="D66" s="61"/>
      <c r="E66" s="61"/>
    </row>
    <row r="67" spans="1:5" s="1" customFormat="1" ht="183" customHeight="1" thickTop="1" x14ac:dyDescent="0.25">
      <c r="A67" s="65" t="s">
        <v>244</v>
      </c>
      <c r="B67" s="66"/>
      <c r="C67" s="66"/>
      <c r="D67" s="66"/>
      <c r="E67" s="67"/>
    </row>
    <row r="68" spans="1:5" s="1" customFormat="1" ht="24.75" customHeight="1" x14ac:dyDescent="0.25">
      <c r="A68" s="36" t="s">
        <v>15</v>
      </c>
      <c r="B68" s="37" t="s">
        <v>1</v>
      </c>
      <c r="C68" s="38" t="s">
        <v>2</v>
      </c>
      <c r="D68" s="38" t="s">
        <v>3</v>
      </c>
      <c r="E68" s="39" t="s">
        <v>4</v>
      </c>
    </row>
    <row r="69" spans="1:5" s="1" customFormat="1" ht="57.75" customHeight="1" x14ac:dyDescent="0.25">
      <c r="A69" s="34" t="s">
        <v>55</v>
      </c>
      <c r="B69" s="19" t="s">
        <v>274</v>
      </c>
      <c r="C69" s="9">
        <v>10</v>
      </c>
      <c r="D69" s="9">
        <v>10</v>
      </c>
      <c r="E69" s="10" t="s">
        <v>98</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21.75" customHeight="1" thickBot="1" x14ac:dyDescent="0.35">
      <c r="A75" s="60" t="s">
        <v>242</v>
      </c>
      <c r="B75" s="61"/>
      <c r="C75" s="61"/>
      <c r="D75" s="61"/>
      <c r="E75" s="61"/>
    </row>
    <row r="76" spans="1:5" ht="117.75" customHeight="1" thickTop="1" x14ac:dyDescent="0.3">
      <c r="A76" s="62" t="s">
        <v>243</v>
      </c>
      <c r="B76" s="63"/>
      <c r="C76" s="63"/>
      <c r="D76" s="63"/>
      <c r="E76" s="64"/>
    </row>
    <row r="77" spans="1:5" ht="28.5" customHeight="1" x14ac:dyDescent="0.3">
      <c r="A77" s="36" t="s">
        <v>15</v>
      </c>
      <c r="B77" s="37" t="s">
        <v>1</v>
      </c>
      <c r="C77" s="38" t="s">
        <v>2</v>
      </c>
      <c r="D77" s="38" t="s">
        <v>3</v>
      </c>
      <c r="E77" s="39" t="s">
        <v>4</v>
      </c>
    </row>
    <row r="78" spans="1:5" ht="135" x14ac:dyDescent="0.3">
      <c r="A78" s="34" t="s">
        <v>60</v>
      </c>
      <c r="B78" s="19" t="s">
        <v>281</v>
      </c>
      <c r="C78" s="9">
        <v>23</v>
      </c>
      <c r="D78" s="9">
        <v>25</v>
      </c>
      <c r="E78" s="35" t="s">
        <v>99</v>
      </c>
    </row>
    <row r="79" spans="1:5" ht="105" x14ac:dyDescent="0.3">
      <c r="A79" s="34" t="s">
        <v>61</v>
      </c>
      <c r="B79" s="19" t="s">
        <v>282</v>
      </c>
      <c r="C79" s="9"/>
      <c r="D79" s="9">
        <v>15</v>
      </c>
      <c r="E79" s="10"/>
    </row>
    <row r="80" spans="1:5" ht="105" x14ac:dyDescent="0.3">
      <c r="A80" s="34" t="s">
        <v>62</v>
      </c>
      <c r="B80" s="19" t="s">
        <v>283</v>
      </c>
      <c r="C80" s="25"/>
      <c r="D80" s="9">
        <v>5</v>
      </c>
      <c r="E80" s="10"/>
    </row>
    <row r="81" spans="1:5" ht="90" x14ac:dyDescent="0.3">
      <c r="A81" s="34" t="s">
        <v>63</v>
      </c>
      <c r="B81" s="19" t="s">
        <v>271</v>
      </c>
      <c r="C81" s="55"/>
      <c r="D81" s="9">
        <v>0</v>
      </c>
      <c r="E81" s="10"/>
    </row>
    <row r="82" spans="1:5" ht="31.5" customHeight="1" x14ac:dyDescent="0.3">
      <c r="A82" s="40" t="s">
        <v>64</v>
      </c>
      <c r="B82" s="41"/>
      <c r="C82" s="42">
        <f>SUM(C78:C81)</f>
        <v>23</v>
      </c>
      <c r="D82" s="43"/>
      <c r="E82" s="35"/>
    </row>
    <row r="83" spans="1:5" x14ac:dyDescent="0.3">
      <c r="A83" s="22"/>
      <c r="B83" s="6"/>
      <c r="C83" s="27"/>
      <c r="D83" s="27"/>
      <c r="E83" s="28"/>
    </row>
    <row r="84" spans="1:5" x14ac:dyDescent="0.3">
      <c r="A84" s="12" t="s">
        <v>65</v>
      </c>
      <c r="B84" s="7"/>
      <c r="C84" s="9">
        <f>SUM(C23+C32+C40+C48+C56+C64+C73+C82)</f>
        <v>87</v>
      </c>
      <c r="D84" s="9">
        <v>100</v>
      </c>
      <c r="E84" s="14"/>
    </row>
  </sheetData>
  <sheetProtection algorithmName="SHA-512" hashValue="+xqHbXWB/ISEf2kbMAxcVAjxehwJpvS/74YINQPfaU7Vgmrxvq8u2qaha9gm45aBQF7lK23X6ePd4b6d1UsPqQ==" saltValue="GChEHoLizD4bMGBggoxNkA=="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7" orientation="portrait" horizontalDpi="1200" verticalDpi="1200"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DCF1B-A8A0-46E6-AC3A-6DB998E87BAD}">
  <dimension ref="A1:J84"/>
  <sheetViews>
    <sheetView topLeftCell="B6" zoomScaleNormal="100" workbookViewId="0">
      <selection activeCell="J6" sqref="J6"/>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1.10937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70</v>
      </c>
      <c r="B2" s="72"/>
      <c r="C2" s="72"/>
      <c r="D2" s="72"/>
      <c r="E2" s="72"/>
    </row>
    <row r="3" spans="1:9" s="1" customFormat="1" ht="51" customHeight="1" thickTop="1" x14ac:dyDescent="0.25">
      <c r="A3" s="73" t="s">
        <v>237</v>
      </c>
      <c r="B3" s="73"/>
      <c r="C3" s="73"/>
      <c r="D3" s="73"/>
      <c r="E3" s="73"/>
      <c r="F3" s="2"/>
      <c r="G3" s="2"/>
      <c r="H3" s="2"/>
      <c r="I3" s="2"/>
    </row>
    <row r="4" spans="1:9" s="1" customFormat="1" ht="27.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c r="F5" s="29"/>
    </row>
    <row r="6" spans="1:9" s="1" customFormat="1" ht="31.5" customHeight="1" x14ac:dyDescent="0.25">
      <c r="A6" s="34" t="s">
        <v>6</v>
      </c>
      <c r="B6" s="7"/>
      <c r="C6" s="9">
        <f>C23</f>
        <v>5</v>
      </c>
      <c r="D6" s="9">
        <v>5</v>
      </c>
      <c r="E6" s="10"/>
      <c r="F6" s="30"/>
    </row>
    <row r="7" spans="1:9" s="1" customFormat="1" ht="32.25" customHeight="1" x14ac:dyDescent="0.25">
      <c r="A7" s="34" t="s">
        <v>7</v>
      </c>
      <c r="B7" s="7"/>
      <c r="C7" s="9">
        <f>C32</f>
        <v>9</v>
      </c>
      <c r="D7" s="9">
        <v>10</v>
      </c>
      <c r="E7" s="10"/>
      <c r="F7" s="30"/>
    </row>
    <row r="8" spans="1:9" s="1" customFormat="1" ht="30.75" customHeight="1" x14ac:dyDescent="0.25">
      <c r="A8" s="34" t="s">
        <v>8</v>
      </c>
      <c r="B8" s="7"/>
      <c r="C8" s="9">
        <f>C40</f>
        <v>9</v>
      </c>
      <c r="D8" s="9">
        <v>10</v>
      </c>
      <c r="E8" s="10"/>
      <c r="F8" s="30"/>
    </row>
    <row r="9" spans="1:9" s="1" customFormat="1" ht="29.25" customHeight="1" x14ac:dyDescent="0.25">
      <c r="A9" s="34" t="s">
        <v>9</v>
      </c>
      <c r="B9" s="7"/>
      <c r="C9" s="9">
        <f>C48</f>
        <v>25</v>
      </c>
      <c r="D9" s="9">
        <v>25</v>
      </c>
      <c r="E9" s="10"/>
      <c r="F9" s="30"/>
    </row>
    <row r="10" spans="1:9" s="1" customFormat="1" ht="29.25" customHeight="1" x14ac:dyDescent="0.25">
      <c r="A10" s="34" t="s">
        <v>10</v>
      </c>
      <c r="B10" s="7"/>
      <c r="C10" s="9">
        <f>C56</f>
        <v>10</v>
      </c>
      <c r="D10" s="9">
        <v>10</v>
      </c>
      <c r="E10" s="10"/>
      <c r="F10" s="30"/>
    </row>
    <row r="11" spans="1:9" s="1" customFormat="1" ht="29.25" customHeight="1" x14ac:dyDescent="0.25">
      <c r="A11" s="34" t="s">
        <v>11</v>
      </c>
      <c r="B11" s="7"/>
      <c r="C11" s="9">
        <f>C64</f>
        <v>5</v>
      </c>
      <c r="D11" s="9">
        <v>5</v>
      </c>
      <c r="E11" s="10"/>
      <c r="F11" s="30"/>
    </row>
    <row r="12" spans="1:9" s="1" customFormat="1" ht="29.25" customHeight="1" x14ac:dyDescent="0.25">
      <c r="A12" s="34" t="s">
        <v>12</v>
      </c>
      <c r="B12" s="7"/>
      <c r="C12" s="9">
        <f>C73</f>
        <v>10</v>
      </c>
      <c r="D12" s="9">
        <v>10</v>
      </c>
      <c r="E12" s="10"/>
      <c r="F12" s="30"/>
    </row>
    <row r="13" spans="1:9" s="1" customFormat="1" ht="29.25" customHeight="1" x14ac:dyDescent="0.25">
      <c r="A13" s="34" t="s">
        <v>13</v>
      </c>
      <c r="B13" s="7"/>
      <c r="C13" s="9">
        <f>C82</f>
        <v>25</v>
      </c>
      <c r="D13" s="9">
        <v>25</v>
      </c>
      <c r="E13" s="10"/>
      <c r="F13" s="30"/>
    </row>
    <row r="14" spans="1:9" s="1" customFormat="1" ht="27" customHeight="1" x14ac:dyDescent="0.25">
      <c r="A14" s="40" t="s">
        <v>14</v>
      </c>
      <c r="B14" s="41"/>
      <c r="C14" s="42">
        <f>SUM(C6:C13)</f>
        <v>98</v>
      </c>
      <c r="D14" s="42">
        <v>100</v>
      </c>
      <c r="E14" s="35"/>
      <c r="F14" s="29"/>
    </row>
    <row r="15" spans="1:9" s="1" customFormat="1" ht="15" x14ac:dyDescent="0.25">
      <c r="A15" s="31"/>
      <c r="B15" s="31"/>
      <c r="C15" s="31"/>
      <c r="D15" s="31"/>
      <c r="E15" s="31"/>
    </row>
    <row r="16" spans="1:9" s="1" customFormat="1" ht="26.25" customHeight="1" thickBot="1" x14ac:dyDescent="0.3">
      <c r="A16" s="76" t="s">
        <v>16</v>
      </c>
      <c r="B16" s="76"/>
      <c r="C16" s="76"/>
      <c r="D16" s="76"/>
      <c r="E16" s="76"/>
    </row>
    <row r="17" spans="1:10" s="1" customFormat="1" ht="68.25" customHeight="1" thickTop="1" x14ac:dyDescent="0.25">
      <c r="A17" s="62" t="s">
        <v>249</v>
      </c>
      <c r="B17" s="68"/>
      <c r="C17" s="68"/>
      <c r="D17" s="68"/>
      <c r="E17" s="68"/>
      <c r="F17" s="69"/>
      <c r="G17" s="70"/>
      <c r="H17" s="70"/>
      <c r="I17" s="70"/>
      <c r="J17" s="70"/>
    </row>
    <row r="18" spans="1:10" s="1" customFormat="1" ht="30.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5</v>
      </c>
      <c r="D19" s="9">
        <v>5</v>
      </c>
      <c r="E19" s="10" t="s">
        <v>157</v>
      </c>
    </row>
    <row r="20" spans="1:10" s="1" customFormat="1" ht="60" x14ac:dyDescent="0.25">
      <c r="A20" s="50" t="s">
        <v>205</v>
      </c>
      <c r="B20" s="18" t="s">
        <v>264</v>
      </c>
      <c r="C20" s="9"/>
      <c r="D20" s="9">
        <v>3</v>
      </c>
      <c r="E20" s="10"/>
    </row>
    <row r="21" spans="1:10" s="1" customFormat="1" ht="45" x14ac:dyDescent="0.25">
      <c r="A21" s="50" t="s">
        <v>20</v>
      </c>
      <c r="B21" s="19" t="s">
        <v>286</v>
      </c>
      <c r="C21" s="9"/>
      <c r="D21" s="9">
        <v>1</v>
      </c>
      <c r="E21" s="10"/>
    </row>
    <row r="22" spans="1:10" s="1" customFormat="1" ht="30" x14ac:dyDescent="0.25">
      <c r="A22" s="34" t="s">
        <v>21</v>
      </c>
      <c r="B22" s="19" t="s">
        <v>287</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19.5" customHeight="1" thickBot="1" x14ac:dyDescent="0.3">
      <c r="A25" s="60" t="s">
        <v>23</v>
      </c>
      <c r="B25" s="61"/>
      <c r="C25" s="61"/>
      <c r="D25" s="61"/>
      <c r="E25" s="61"/>
    </row>
    <row r="26" spans="1:10" s="1" customFormat="1" ht="26.25" customHeight="1" thickTop="1" x14ac:dyDescent="0.25">
      <c r="A26" s="65" t="s">
        <v>24</v>
      </c>
      <c r="B26" s="74"/>
      <c r="C26" s="74"/>
      <c r="D26" s="74"/>
      <c r="E26" s="75"/>
    </row>
    <row r="27" spans="1:10" s="1" customFormat="1" ht="30.75" customHeight="1" x14ac:dyDescent="0.25">
      <c r="A27" s="36" t="s">
        <v>15</v>
      </c>
      <c r="B27" s="37" t="s">
        <v>1</v>
      </c>
      <c r="C27" s="38" t="s">
        <v>2</v>
      </c>
      <c r="D27" s="38" t="s">
        <v>3</v>
      </c>
      <c r="E27" s="39" t="s">
        <v>4</v>
      </c>
    </row>
    <row r="28" spans="1:10" s="1" customFormat="1" ht="105" x14ac:dyDescent="0.25">
      <c r="A28" s="34" t="s">
        <v>206</v>
      </c>
      <c r="B28" s="19" t="s">
        <v>278</v>
      </c>
      <c r="C28" s="9">
        <v>9</v>
      </c>
      <c r="D28" s="9">
        <v>10</v>
      </c>
      <c r="E28" s="10" t="s">
        <v>210</v>
      </c>
    </row>
    <row r="29" spans="1:10" s="1" customFormat="1" ht="75" x14ac:dyDescent="0.25">
      <c r="A29" s="34" t="s">
        <v>26</v>
      </c>
      <c r="B29" s="19" t="s">
        <v>279</v>
      </c>
      <c r="C29" s="54"/>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9" customHeight="1" x14ac:dyDescent="0.25">
      <c r="A32" s="40" t="s">
        <v>30</v>
      </c>
      <c r="B32" s="41"/>
      <c r="C32" s="42">
        <f>SUM(C28:C31)</f>
        <v>9</v>
      </c>
      <c r="D32" s="43"/>
      <c r="E32" s="35"/>
    </row>
    <row r="33" spans="1:10" s="1" customFormat="1" ht="15" x14ac:dyDescent="0.25">
      <c r="A33" s="31"/>
      <c r="B33" s="31"/>
      <c r="C33" s="31"/>
      <c r="D33" s="31"/>
      <c r="E33" s="31"/>
    </row>
    <row r="34" spans="1:10" s="1" customFormat="1" ht="68.25" customHeight="1" x14ac:dyDescent="0.25">
      <c r="A34" s="65" t="s">
        <v>248</v>
      </c>
      <c r="B34" s="66"/>
      <c r="C34" s="66"/>
      <c r="D34" s="66"/>
      <c r="E34" s="67"/>
    </row>
    <row r="35" spans="1:10" s="1" customFormat="1" ht="23.25" customHeight="1" x14ac:dyDescent="0.25">
      <c r="A35" s="36" t="s">
        <v>15</v>
      </c>
      <c r="B35" s="37" t="s">
        <v>1</v>
      </c>
      <c r="C35" s="38" t="s">
        <v>2</v>
      </c>
      <c r="D35" s="38" t="s">
        <v>3</v>
      </c>
      <c r="E35" s="39" t="s">
        <v>4</v>
      </c>
      <c r="F35" s="17"/>
      <c r="G35" s="6"/>
      <c r="H35" s="6"/>
      <c r="I35" s="6"/>
      <c r="J35" s="6"/>
    </row>
    <row r="36" spans="1:10" s="1" customFormat="1" ht="165" x14ac:dyDescent="0.25">
      <c r="A36" s="34" t="s">
        <v>31</v>
      </c>
      <c r="B36" s="19" t="s">
        <v>278</v>
      </c>
      <c r="C36" s="9">
        <v>9</v>
      </c>
      <c r="D36" s="9">
        <v>10</v>
      </c>
      <c r="E36" s="10" t="s">
        <v>200</v>
      </c>
    </row>
    <row r="37" spans="1:10" s="1" customFormat="1" ht="75" x14ac:dyDescent="0.25">
      <c r="A37" s="34" t="s">
        <v>32</v>
      </c>
      <c r="B37" s="19" t="s">
        <v>279</v>
      </c>
      <c r="C37" s="23"/>
      <c r="D37" s="9">
        <v>7</v>
      </c>
      <c r="E37" s="46"/>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41.25" customHeight="1" x14ac:dyDescent="0.25">
      <c r="A40" s="40" t="s">
        <v>35</v>
      </c>
      <c r="B40" s="41"/>
      <c r="C40" s="44">
        <f>SUM(C36:C39)</f>
        <v>9</v>
      </c>
      <c r="D40" s="45"/>
      <c r="E40" s="35"/>
    </row>
    <row r="41" spans="1:10" s="1" customFormat="1" ht="15" x14ac:dyDescent="0.25">
      <c r="A41" s="31"/>
      <c r="B41" s="31"/>
      <c r="C41" s="31"/>
      <c r="D41" s="31"/>
      <c r="E41" s="31"/>
    </row>
    <row r="42" spans="1:10" s="1" customFormat="1" ht="87" customHeight="1" x14ac:dyDescent="0.25">
      <c r="A42" s="65" t="s">
        <v>247</v>
      </c>
      <c r="B42" s="66"/>
      <c r="C42" s="66"/>
      <c r="D42" s="66"/>
      <c r="E42" s="67"/>
    </row>
    <row r="43" spans="1:10" s="1" customFormat="1" ht="27" customHeight="1" x14ac:dyDescent="0.25">
      <c r="A43" s="36" t="s">
        <v>15</v>
      </c>
      <c r="B43" s="37" t="s">
        <v>1</v>
      </c>
      <c r="C43" s="38" t="s">
        <v>2</v>
      </c>
      <c r="D43" s="38" t="s">
        <v>3</v>
      </c>
      <c r="E43" s="39" t="s">
        <v>4</v>
      </c>
    </row>
    <row r="44" spans="1:10" s="1" customFormat="1" ht="165" x14ac:dyDescent="0.25">
      <c r="A44" s="34" t="s">
        <v>266</v>
      </c>
      <c r="B44" s="19" t="s">
        <v>37</v>
      </c>
      <c r="C44" s="9">
        <v>25</v>
      </c>
      <c r="D44" s="9">
        <v>25</v>
      </c>
      <c r="E44" s="10" t="s">
        <v>211</v>
      </c>
    </row>
    <row r="45" spans="1:10" s="1" customFormat="1" ht="165" x14ac:dyDescent="0.25">
      <c r="A45" s="34" t="s">
        <v>38</v>
      </c>
      <c r="B45" s="19" t="s">
        <v>39</v>
      </c>
      <c r="C45" s="25"/>
      <c r="D45" s="9">
        <v>15</v>
      </c>
      <c r="E45" s="47"/>
    </row>
    <row r="46" spans="1:10" s="1" customFormat="1" ht="195" x14ac:dyDescent="0.25">
      <c r="A46" s="34" t="s">
        <v>40</v>
      </c>
      <c r="B46" s="19" t="s">
        <v>41</v>
      </c>
      <c r="C46" s="25"/>
      <c r="D46" s="9">
        <v>5</v>
      </c>
      <c r="E46" s="47"/>
    </row>
    <row r="47" spans="1:10" s="1" customFormat="1" ht="150" x14ac:dyDescent="0.25">
      <c r="A47" s="34" t="s">
        <v>42</v>
      </c>
      <c r="B47" s="19" t="s">
        <v>29</v>
      </c>
      <c r="C47" s="25"/>
      <c r="D47" s="9">
        <v>0</v>
      </c>
      <c r="E47" s="47"/>
    </row>
    <row r="48" spans="1:10" s="1" customFormat="1" ht="46.5" customHeight="1" x14ac:dyDescent="0.25">
      <c r="A48" s="40" t="s">
        <v>43</v>
      </c>
      <c r="B48" s="41"/>
      <c r="C48" s="42">
        <f>SUM(C44:C47)</f>
        <v>25</v>
      </c>
      <c r="D48" s="43"/>
      <c r="E48" s="35"/>
    </row>
    <row r="49" spans="1:8" s="1" customFormat="1" ht="15" x14ac:dyDescent="0.25">
      <c r="A49" s="31"/>
      <c r="B49" s="31"/>
      <c r="C49" s="31"/>
      <c r="D49" s="31"/>
      <c r="E49" s="31"/>
      <c r="F49" s="2"/>
      <c r="G49" s="2"/>
      <c r="H49" s="2"/>
    </row>
    <row r="50" spans="1:8" s="1" customFormat="1" ht="50.25" customHeight="1" x14ac:dyDescent="0.25">
      <c r="A50" s="65" t="s">
        <v>246</v>
      </c>
      <c r="B50" s="66"/>
      <c r="C50" s="66"/>
      <c r="D50" s="66"/>
      <c r="E50" s="67"/>
    </row>
    <row r="51" spans="1:8" s="1" customFormat="1" ht="27" customHeight="1" x14ac:dyDescent="0.25">
      <c r="A51" s="36" t="s">
        <v>15</v>
      </c>
      <c r="B51" s="37" t="s">
        <v>1</v>
      </c>
      <c r="C51" s="38" t="s">
        <v>2</v>
      </c>
      <c r="D51" s="38" t="s">
        <v>3</v>
      </c>
      <c r="E51" s="39" t="s">
        <v>4</v>
      </c>
    </row>
    <row r="52" spans="1:8" s="1" customFormat="1" ht="90" x14ac:dyDescent="0.25">
      <c r="A52" s="34" t="s">
        <v>44</v>
      </c>
      <c r="B52" s="19" t="s">
        <v>278</v>
      </c>
      <c r="C52" s="9">
        <v>10</v>
      </c>
      <c r="D52" s="9">
        <v>10</v>
      </c>
      <c r="E52" s="10" t="s">
        <v>100</v>
      </c>
    </row>
    <row r="53" spans="1:8" s="1" customFormat="1" ht="90" x14ac:dyDescent="0.25">
      <c r="A53" s="34" t="s">
        <v>45</v>
      </c>
      <c r="B53" s="19" t="s">
        <v>279</v>
      </c>
      <c r="C53" s="25"/>
      <c r="D53" s="9">
        <v>7</v>
      </c>
      <c r="E53" s="46"/>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36" customHeight="1" x14ac:dyDescent="0.25">
      <c r="A56" s="40" t="s">
        <v>48</v>
      </c>
      <c r="B56" s="41"/>
      <c r="C56" s="44">
        <f>SUM(C52:C55)</f>
        <v>10</v>
      </c>
      <c r="D56" s="45"/>
      <c r="E56" s="35"/>
    </row>
    <row r="57" spans="1:8" s="1" customFormat="1" ht="15" x14ac:dyDescent="0.25">
      <c r="A57" s="31"/>
      <c r="B57" s="31"/>
      <c r="C57" s="31"/>
      <c r="D57" s="31"/>
      <c r="E57" s="31"/>
      <c r="F57" s="2"/>
      <c r="G57" s="2"/>
      <c r="H57" s="2"/>
    </row>
    <row r="58" spans="1:8" s="1" customFormat="1" ht="47.2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275</v>
      </c>
      <c r="C60" s="9">
        <v>5</v>
      </c>
      <c r="D60" s="9">
        <v>5</v>
      </c>
      <c r="E60" s="35" t="s">
        <v>101</v>
      </c>
    </row>
    <row r="61" spans="1:8" s="1" customFormat="1" ht="75" x14ac:dyDescent="0.25">
      <c r="A61" s="34" t="s">
        <v>50</v>
      </c>
      <c r="B61" s="19" t="s">
        <v>276</v>
      </c>
      <c r="C61" s="9"/>
      <c r="D61" s="9">
        <v>3</v>
      </c>
      <c r="E61" s="10"/>
      <c r="F61" s="2"/>
      <c r="G61" s="2"/>
      <c r="H61" s="2"/>
    </row>
    <row r="62" spans="1:8" s="1" customFormat="1" ht="73.5" customHeight="1"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41.25" customHeight="1" x14ac:dyDescent="0.25">
      <c r="A64" s="40" t="s">
        <v>53</v>
      </c>
      <c r="B64" s="41"/>
      <c r="C64" s="42">
        <f>SUM(C60:C63)</f>
        <v>5</v>
      </c>
      <c r="D64" s="43"/>
      <c r="E64" s="35"/>
    </row>
    <row r="65" spans="1:5" s="1" customFormat="1" ht="15" x14ac:dyDescent="0.25">
      <c r="A65" s="31"/>
      <c r="B65" s="31"/>
      <c r="C65" s="31"/>
      <c r="D65" s="31"/>
      <c r="E65" s="31"/>
    </row>
    <row r="66" spans="1:5" s="1" customFormat="1" ht="27" customHeight="1" thickBot="1" x14ac:dyDescent="0.3">
      <c r="A66" s="60" t="s">
        <v>54</v>
      </c>
      <c r="B66" s="61"/>
      <c r="C66" s="61"/>
      <c r="D66" s="61"/>
      <c r="E66" s="61"/>
    </row>
    <row r="67" spans="1:5" s="1" customFormat="1" ht="174.75" customHeight="1" thickTop="1" x14ac:dyDescent="0.25">
      <c r="A67" s="65" t="s">
        <v>244</v>
      </c>
      <c r="B67" s="66"/>
      <c r="C67" s="66"/>
      <c r="D67" s="66"/>
      <c r="E67" s="67"/>
    </row>
    <row r="68" spans="1:5" s="1" customFormat="1" ht="18.75" customHeight="1" x14ac:dyDescent="0.25">
      <c r="A68" s="36" t="s">
        <v>15</v>
      </c>
      <c r="B68" s="37" t="s">
        <v>1</v>
      </c>
      <c r="C68" s="38" t="s">
        <v>2</v>
      </c>
      <c r="D68" s="38" t="s">
        <v>3</v>
      </c>
      <c r="E68" s="39" t="s">
        <v>4</v>
      </c>
    </row>
    <row r="69" spans="1:5" s="1" customFormat="1" ht="104.25" customHeight="1" x14ac:dyDescent="0.25">
      <c r="A69" s="34" t="s">
        <v>55</v>
      </c>
      <c r="B69" s="19" t="s">
        <v>274</v>
      </c>
      <c r="C69" s="9">
        <v>10</v>
      </c>
      <c r="D69" s="9">
        <v>10</v>
      </c>
      <c r="E69" s="10" t="s">
        <v>102</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17.75" customHeight="1" thickTop="1" x14ac:dyDescent="0.3">
      <c r="A76" s="62" t="s">
        <v>243</v>
      </c>
      <c r="B76" s="63"/>
      <c r="C76" s="63"/>
      <c r="D76" s="63"/>
      <c r="E76" s="64"/>
    </row>
    <row r="77" spans="1:5" ht="15.75" customHeight="1" x14ac:dyDescent="0.3">
      <c r="A77" s="36" t="s">
        <v>15</v>
      </c>
      <c r="B77" s="37" t="s">
        <v>1</v>
      </c>
      <c r="C77" s="38" t="s">
        <v>2</v>
      </c>
      <c r="D77" s="38" t="s">
        <v>3</v>
      </c>
      <c r="E77" s="39" t="s">
        <v>4</v>
      </c>
    </row>
    <row r="78" spans="1:5" ht="135" x14ac:dyDescent="0.3">
      <c r="A78" s="34" t="s">
        <v>60</v>
      </c>
      <c r="B78" s="19" t="s">
        <v>281</v>
      </c>
      <c r="C78" s="9">
        <v>25</v>
      </c>
      <c r="D78" s="9">
        <v>25</v>
      </c>
      <c r="E78" s="35" t="s">
        <v>201</v>
      </c>
    </row>
    <row r="79" spans="1:5" ht="105" x14ac:dyDescent="0.3">
      <c r="A79" s="34" t="s">
        <v>61</v>
      </c>
      <c r="B79" s="19" t="s">
        <v>282</v>
      </c>
      <c r="C79" s="9"/>
      <c r="D79" s="9">
        <v>15</v>
      </c>
      <c r="E79" s="10"/>
    </row>
    <row r="80" spans="1:5" ht="105" x14ac:dyDescent="0.3">
      <c r="A80" s="34" t="s">
        <v>62</v>
      </c>
      <c r="B80" s="19" t="s">
        <v>283</v>
      </c>
      <c r="C80" s="25"/>
      <c r="D80" s="9">
        <v>5</v>
      </c>
      <c r="E80" s="10"/>
    </row>
    <row r="81" spans="1:5" ht="90" x14ac:dyDescent="0.3">
      <c r="A81" s="34" t="s">
        <v>63</v>
      </c>
      <c r="B81" s="19" t="s">
        <v>271</v>
      </c>
      <c r="C81" s="55"/>
      <c r="D81" s="9">
        <v>0</v>
      </c>
      <c r="E81" s="10"/>
    </row>
    <row r="82" spans="1:5" ht="31.5" customHeight="1" x14ac:dyDescent="0.3">
      <c r="A82" s="40" t="s">
        <v>64</v>
      </c>
      <c r="B82" s="41"/>
      <c r="C82" s="42">
        <f>SUM(C78:C81)</f>
        <v>25</v>
      </c>
      <c r="D82" s="43"/>
      <c r="E82" s="35"/>
    </row>
    <row r="83" spans="1:5" x14ac:dyDescent="0.3">
      <c r="A83" s="22"/>
      <c r="B83" s="6"/>
      <c r="C83" s="27"/>
      <c r="D83" s="27"/>
      <c r="E83" s="28"/>
    </row>
    <row r="84" spans="1:5" x14ac:dyDescent="0.3">
      <c r="A84" s="12" t="s">
        <v>65</v>
      </c>
      <c r="B84" s="7"/>
      <c r="C84" s="9">
        <f>SUM(C23+C32+C40+C48+C56+C64+C73+C82)</f>
        <v>98</v>
      </c>
      <c r="D84" s="9">
        <v>100</v>
      </c>
      <c r="E84" s="14"/>
    </row>
  </sheetData>
  <sheetProtection algorithmName="SHA-512" hashValue="Fd6IiOFvmr4AeNupHTEAde0i1+gf4RFRpZKUgFo60Gg2QVcR5gbkFEwZnX/sH40wWH9Xg3bwEhvx/IGkouvvZg==" saltValue="IeSCsf1/KwYyDvxJp6tIT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7" orientation="portrait" horizontalDpi="1200" verticalDpi="1200" r:id="rId1"/>
  <rowBreaks count="1" manualBreakCount="1">
    <brk id="41"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53DD1-BA89-487A-B8E5-E212ECCCF1EF}">
  <dimension ref="A1:J84"/>
  <sheetViews>
    <sheetView topLeftCell="A14" zoomScaleNormal="100" workbookViewId="0">
      <selection activeCell="E14" sqref="E14"/>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4.66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71</v>
      </c>
      <c r="B2" s="72"/>
      <c r="C2" s="72"/>
      <c r="D2" s="72"/>
      <c r="E2" s="72"/>
    </row>
    <row r="3" spans="1:9" s="1" customFormat="1" ht="51" customHeight="1" thickTop="1" x14ac:dyDescent="0.25">
      <c r="A3" s="73" t="s">
        <v>237</v>
      </c>
      <c r="B3" s="73"/>
      <c r="C3" s="73"/>
      <c r="D3" s="73"/>
      <c r="E3" s="73"/>
      <c r="F3" s="2"/>
      <c r="G3" s="2"/>
      <c r="H3" s="2"/>
      <c r="I3" s="2"/>
    </row>
    <row r="4" spans="1:9" s="1" customFormat="1" ht="26.2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8"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10</v>
      </c>
      <c r="D8" s="9">
        <v>10</v>
      </c>
      <c r="E8" s="10"/>
      <c r="F8" s="11"/>
    </row>
    <row r="9" spans="1:9" s="1" customFormat="1" ht="29.25" customHeight="1" x14ac:dyDescent="0.25">
      <c r="A9" s="34" t="s">
        <v>9</v>
      </c>
      <c r="B9" s="7"/>
      <c r="C9" s="9">
        <f>C48</f>
        <v>22</v>
      </c>
      <c r="D9" s="9">
        <v>25</v>
      </c>
      <c r="E9" s="10"/>
      <c r="F9" s="11"/>
    </row>
    <row r="10" spans="1:9" s="1" customFormat="1" ht="29.25" customHeight="1" x14ac:dyDescent="0.25">
      <c r="A10" s="34" t="s">
        <v>10</v>
      </c>
      <c r="B10" s="7"/>
      <c r="C10" s="9">
        <f>C56</f>
        <v>9</v>
      </c>
      <c r="D10" s="9">
        <v>10</v>
      </c>
      <c r="E10" s="10"/>
      <c r="F10" s="11"/>
    </row>
    <row r="11" spans="1:9" s="1" customFormat="1" ht="29.25" customHeight="1" x14ac:dyDescent="0.25">
      <c r="A11" s="34" t="s">
        <v>11</v>
      </c>
      <c r="B11" s="7"/>
      <c r="C11" s="9">
        <f>C64</f>
        <v>3</v>
      </c>
      <c r="D11" s="9">
        <v>5</v>
      </c>
      <c r="E11" s="10"/>
      <c r="F11" s="11"/>
    </row>
    <row r="12" spans="1:9" s="1" customFormat="1" ht="29.25" customHeight="1" x14ac:dyDescent="0.25">
      <c r="A12" s="34" t="s">
        <v>12</v>
      </c>
      <c r="B12" s="7"/>
      <c r="C12" s="9">
        <f>C73</f>
        <v>7</v>
      </c>
      <c r="D12" s="9">
        <v>10</v>
      </c>
      <c r="E12" s="10"/>
      <c r="F12" s="11"/>
    </row>
    <row r="13" spans="1:9" s="1" customFormat="1" ht="29.25" customHeight="1" x14ac:dyDescent="0.25">
      <c r="A13" s="34" t="s">
        <v>13</v>
      </c>
      <c r="B13" s="7"/>
      <c r="C13" s="9">
        <f>C82</f>
        <v>14</v>
      </c>
      <c r="D13" s="9">
        <v>25</v>
      </c>
      <c r="E13" s="10"/>
      <c r="F13" s="11"/>
    </row>
    <row r="14" spans="1:9" s="1" customFormat="1" ht="21.75" customHeight="1" x14ac:dyDescent="0.25">
      <c r="A14" s="40" t="s">
        <v>14</v>
      </c>
      <c r="B14" s="41"/>
      <c r="C14" s="42">
        <f>SUM(C6:C13)</f>
        <v>80</v>
      </c>
      <c r="D14" s="42">
        <v>100</v>
      </c>
      <c r="E14" s="35"/>
    </row>
    <row r="15" spans="1:9" s="1" customFormat="1" ht="15" x14ac:dyDescent="0.25">
      <c r="A15" s="31"/>
      <c r="B15" s="31"/>
      <c r="C15" s="31"/>
      <c r="D15" s="31"/>
      <c r="E15" s="31"/>
    </row>
    <row r="16" spans="1:9" s="1" customFormat="1" ht="18" thickBot="1" x14ac:dyDescent="0.3">
      <c r="A16" s="76" t="s">
        <v>16</v>
      </c>
      <c r="B16" s="76"/>
      <c r="C16" s="76"/>
      <c r="D16" s="76"/>
      <c r="E16" s="76"/>
    </row>
    <row r="17" spans="1:10" s="1" customFormat="1" ht="71.25" customHeight="1" thickTop="1" x14ac:dyDescent="0.25">
      <c r="A17" s="62" t="s">
        <v>249</v>
      </c>
      <c r="B17" s="68"/>
      <c r="C17" s="68"/>
      <c r="D17" s="68"/>
      <c r="E17" s="68"/>
      <c r="F17" s="69"/>
      <c r="G17" s="70"/>
      <c r="H17" s="70"/>
      <c r="I17" s="70"/>
      <c r="J17" s="70"/>
    </row>
    <row r="18" spans="1:10" s="1" customFormat="1" ht="23.2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5</v>
      </c>
      <c r="D19" s="9">
        <v>5</v>
      </c>
      <c r="E19" s="10" t="s">
        <v>212</v>
      </c>
    </row>
    <row r="20" spans="1:10" s="1" customFormat="1" ht="60" x14ac:dyDescent="0.25">
      <c r="A20" s="50" t="s">
        <v>205</v>
      </c>
      <c r="B20" s="18" t="s">
        <v>264</v>
      </c>
      <c r="C20" s="57"/>
      <c r="D20" s="9">
        <v>3</v>
      </c>
      <c r="E20" s="10"/>
    </row>
    <row r="21" spans="1:10" s="1" customFormat="1" ht="45" x14ac:dyDescent="0.25">
      <c r="A21" s="50" t="s">
        <v>20</v>
      </c>
      <c r="B21" s="19" t="s">
        <v>286</v>
      </c>
      <c r="C21" s="9"/>
      <c r="D21" s="9">
        <v>1</v>
      </c>
      <c r="E21" s="10"/>
    </row>
    <row r="22" spans="1:10" s="1" customFormat="1" ht="30" x14ac:dyDescent="0.25">
      <c r="A22" s="34" t="s">
        <v>21</v>
      </c>
      <c r="B22" s="19" t="s">
        <v>287</v>
      </c>
      <c r="C22" s="25"/>
      <c r="D22" s="9">
        <v>0</v>
      </c>
      <c r="E22" s="48"/>
    </row>
    <row r="23" spans="1:10" s="1" customFormat="1" ht="48.75" customHeight="1" x14ac:dyDescent="0.25">
      <c r="A23" s="40" t="s">
        <v>22</v>
      </c>
      <c r="B23" s="41"/>
      <c r="C23" s="42">
        <f>SUM(C19:C22)</f>
        <v>5</v>
      </c>
      <c r="D23" s="43"/>
      <c r="E23" s="35"/>
      <c r="F23" s="22"/>
    </row>
    <row r="24" spans="1:10" s="1" customFormat="1" ht="15" x14ac:dyDescent="0.25">
      <c r="A24" s="31"/>
      <c r="B24" s="31"/>
      <c r="C24" s="31"/>
      <c r="D24" s="31"/>
      <c r="E24" s="31"/>
    </row>
    <row r="25" spans="1:10" s="1" customFormat="1" ht="22.5" customHeight="1" thickBot="1" x14ac:dyDescent="0.3">
      <c r="A25" s="60" t="s">
        <v>23</v>
      </c>
      <c r="B25" s="61"/>
      <c r="C25" s="61"/>
      <c r="D25" s="61"/>
      <c r="E25" s="61"/>
    </row>
    <row r="26" spans="1:10" s="1" customFormat="1" ht="22.5" customHeight="1" thickTop="1" x14ac:dyDescent="0.25">
      <c r="A26" s="65" t="s">
        <v>24</v>
      </c>
      <c r="B26" s="74"/>
      <c r="C26" s="74"/>
      <c r="D26" s="74"/>
      <c r="E26" s="75"/>
    </row>
    <row r="27" spans="1:10" s="1" customFormat="1" ht="24.75" customHeight="1" x14ac:dyDescent="0.25">
      <c r="A27" s="36" t="s">
        <v>15</v>
      </c>
      <c r="B27" s="37" t="s">
        <v>1</v>
      </c>
      <c r="C27" s="38" t="s">
        <v>2</v>
      </c>
      <c r="D27" s="38" t="s">
        <v>3</v>
      </c>
      <c r="E27" s="39" t="s">
        <v>4</v>
      </c>
    </row>
    <row r="28" spans="1:10" s="1" customFormat="1" ht="177" customHeight="1" x14ac:dyDescent="0.25">
      <c r="A28" s="34" t="s">
        <v>206</v>
      </c>
      <c r="B28" s="19" t="s">
        <v>278</v>
      </c>
      <c r="C28" s="9">
        <v>10</v>
      </c>
      <c r="D28" s="9">
        <v>10</v>
      </c>
      <c r="E28" s="10" t="s">
        <v>103</v>
      </c>
    </row>
    <row r="29" spans="1:10" s="1" customFormat="1" ht="75" x14ac:dyDescent="0.25">
      <c r="A29" s="34" t="s">
        <v>26</v>
      </c>
      <c r="B29" s="19" t="s">
        <v>279</v>
      </c>
      <c r="C29" s="54"/>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68.25" customHeight="1" x14ac:dyDescent="0.25">
      <c r="A34" s="65" t="s">
        <v>248</v>
      </c>
      <c r="B34" s="66"/>
      <c r="C34" s="66"/>
      <c r="D34" s="66"/>
      <c r="E34" s="67"/>
    </row>
    <row r="35" spans="1:10" s="1" customFormat="1" ht="32.25" customHeight="1" x14ac:dyDescent="0.25">
      <c r="A35" s="36" t="s">
        <v>15</v>
      </c>
      <c r="B35" s="37" t="s">
        <v>1</v>
      </c>
      <c r="C35" s="38" t="s">
        <v>2</v>
      </c>
      <c r="D35" s="38" t="s">
        <v>3</v>
      </c>
      <c r="E35" s="39" t="s">
        <v>4</v>
      </c>
      <c r="F35" s="17"/>
      <c r="G35" s="6"/>
      <c r="H35" s="6"/>
      <c r="I35" s="6"/>
      <c r="J35" s="6"/>
    </row>
    <row r="36" spans="1:10" s="1" customFormat="1" ht="135" x14ac:dyDescent="0.25">
      <c r="A36" s="34" t="s">
        <v>31</v>
      </c>
      <c r="B36" s="19" t="s">
        <v>278</v>
      </c>
      <c r="C36" s="9">
        <v>10</v>
      </c>
      <c r="D36" s="9">
        <v>10</v>
      </c>
      <c r="E36" s="10" t="s">
        <v>104</v>
      </c>
    </row>
    <row r="37" spans="1:10" s="1" customFormat="1" ht="75" x14ac:dyDescent="0.25">
      <c r="A37" s="34" t="s">
        <v>32</v>
      </c>
      <c r="B37" s="19" t="s">
        <v>279</v>
      </c>
      <c r="C37" s="23"/>
      <c r="D37" s="9">
        <v>7</v>
      </c>
      <c r="E37" s="46"/>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63" customHeight="1" x14ac:dyDescent="0.25">
      <c r="A40" s="40" t="s">
        <v>35</v>
      </c>
      <c r="B40" s="41"/>
      <c r="C40" s="44">
        <f>SUM(C36:C39)</f>
        <v>10</v>
      </c>
      <c r="D40" s="45"/>
      <c r="E40" s="35"/>
    </row>
    <row r="41" spans="1:10" s="1" customFormat="1" ht="15" x14ac:dyDescent="0.25">
      <c r="A41" s="31"/>
      <c r="B41" s="31"/>
      <c r="C41" s="31"/>
      <c r="D41" s="31"/>
      <c r="E41" s="31"/>
    </row>
    <row r="42" spans="1:10" s="1" customFormat="1" ht="98.25" customHeight="1" x14ac:dyDescent="0.25">
      <c r="A42" s="65" t="s">
        <v>247</v>
      </c>
      <c r="B42" s="66"/>
      <c r="C42" s="66"/>
      <c r="D42" s="66"/>
      <c r="E42" s="67"/>
    </row>
    <row r="43" spans="1:10" s="1" customFormat="1" ht="30" customHeight="1" x14ac:dyDescent="0.25">
      <c r="A43" s="36" t="s">
        <v>15</v>
      </c>
      <c r="B43" s="37" t="s">
        <v>1</v>
      </c>
      <c r="C43" s="38" t="s">
        <v>2</v>
      </c>
      <c r="D43" s="38" t="s">
        <v>3</v>
      </c>
      <c r="E43" s="39" t="s">
        <v>4</v>
      </c>
    </row>
    <row r="44" spans="1:10" s="1" customFormat="1" ht="210" x14ac:dyDescent="0.25">
      <c r="A44" s="34" t="s">
        <v>266</v>
      </c>
      <c r="B44" s="19" t="s">
        <v>281</v>
      </c>
      <c r="C44" s="9">
        <v>22</v>
      </c>
      <c r="D44" s="9">
        <v>25</v>
      </c>
      <c r="E44" s="10" t="s">
        <v>213</v>
      </c>
    </row>
    <row r="45" spans="1:10" s="1" customFormat="1" ht="165" x14ac:dyDescent="0.25">
      <c r="A45" s="34" t="s">
        <v>38</v>
      </c>
      <c r="B45" s="19" t="s">
        <v>282</v>
      </c>
      <c r="C45" s="25"/>
      <c r="D45" s="9">
        <v>15</v>
      </c>
      <c r="E45" s="47"/>
    </row>
    <row r="46" spans="1:10" s="1" customFormat="1" ht="195" x14ac:dyDescent="0.25">
      <c r="A46" s="34" t="s">
        <v>40</v>
      </c>
      <c r="B46" s="19" t="s">
        <v>283</v>
      </c>
      <c r="C46" s="25"/>
      <c r="D46" s="9">
        <v>5</v>
      </c>
      <c r="E46" s="47"/>
    </row>
    <row r="47" spans="1:10" s="1" customFormat="1" ht="150" x14ac:dyDescent="0.25">
      <c r="A47" s="34" t="s">
        <v>42</v>
      </c>
      <c r="B47" s="19" t="s">
        <v>271</v>
      </c>
      <c r="C47" s="25"/>
      <c r="D47" s="9">
        <v>0</v>
      </c>
      <c r="E47" s="47"/>
    </row>
    <row r="48" spans="1:10" s="1" customFormat="1" ht="33" customHeight="1" x14ac:dyDescent="0.25">
      <c r="A48" s="40" t="s">
        <v>43</v>
      </c>
      <c r="B48" s="41"/>
      <c r="C48" s="42">
        <f>SUM(C44:C47)</f>
        <v>22</v>
      </c>
      <c r="D48" s="43"/>
      <c r="E48" s="35"/>
    </row>
    <row r="49" spans="1:8" s="1" customFormat="1" ht="15" x14ac:dyDescent="0.25">
      <c r="A49" s="31"/>
      <c r="B49" s="31"/>
      <c r="C49" s="31"/>
      <c r="D49" s="31"/>
      <c r="E49" s="31"/>
      <c r="F49" s="2"/>
      <c r="G49" s="2"/>
      <c r="H49" s="2"/>
    </row>
    <row r="50" spans="1:8" s="1" customFormat="1" ht="43.5" customHeight="1" x14ac:dyDescent="0.25">
      <c r="A50" s="65" t="s">
        <v>246</v>
      </c>
      <c r="B50" s="66"/>
      <c r="C50" s="66"/>
      <c r="D50" s="66"/>
      <c r="E50" s="67"/>
    </row>
    <row r="51" spans="1:8" s="1" customFormat="1" ht="27" customHeight="1" x14ac:dyDescent="0.25">
      <c r="A51" s="36" t="s">
        <v>15</v>
      </c>
      <c r="B51" s="37" t="s">
        <v>1</v>
      </c>
      <c r="C51" s="38" t="s">
        <v>2</v>
      </c>
      <c r="D51" s="38" t="s">
        <v>3</v>
      </c>
      <c r="E51" s="39" t="s">
        <v>4</v>
      </c>
    </row>
    <row r="52" spans="1:8" s="1" customFormat="1" ht="165" x14ac:dyDescent="0.25">
      <c r="A52" s="34" t="s">
        <v>44</v>
      </c>
      <c r="B52" s="19" t="s">
        <v>278</v>
      </c>
      <c r="C52" s="9">
        <v>9</v>
      </c>
      <c r="D52" s="9">
        <v>10</v>
      </c>
      <c r="E52" s="10" t="s">
        <v>214</v>
      </c>
    </row>
    <row r="53" spans="1:8" s="1" customFormat="1" ht="90" x14ac:dyDescent="0.25">
      <c r="A53" s="34" t="s">
        <v>45</v>
      </c>
      <c r="B53" s="19" t="s">
        <v>279</v>
      </c>
      <c r="C53" s="25"/>
      <c r="D53" s="9">
        <v>7</v>
      </c>
      <c r="E53" s="46"/>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39" customHeight="1" x14ac:dyDescent="0.25">
      <c r="A56" s="40" t="s">
        <v>48</v>
      </c>
      <c r="B56" s="41"/>
      <c r="C56" s="44">
        <f>SUM(C52:C55)</f>
        <v>9</v>
      </c>
      <c r="D56" s="45"/>
      <c r="E56" s="35"/>
    </row>
    <row r="57" spans="1:8" s="1" customFormat="1" ht="15" x14ac:dyDescent="0.25">
      <c r="A57" s="31"/>
      <c r="B57" s="31"/>
      <c r="C57" s="31"/>
      <c r="D57" s="31"/>
      <c r="E57" s="31"/>
      <c r="F57" s="2"/>
      <c r="G57" s="2"/>
      <c r="H57" s="2"/>
    </row>
    <row r="58" spans="1:8" s="1" customFormat="1" ht="41.2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275</v>
      </c>
      <c r="C60" s="9"/>
      <c r="D60" s="9">
        <v>5</v>
      </c>
      <c r="E60" s="35"/>
    </row>
    <row r="61" spans="1:8" s="1" customFormat="1" ht="90" x14ac:dyDescent="0.25">
      <c r="A61" s="34" t="s">
        <v>50</v>
      </c>
      <c r="B61" s="19" t="s">
        <v>276</v>
      </c>
      <c r="C61" s="9">
        <v>3</v>
      </c>
      <c r="D61" s="9">
        <v>3</v>
      </c>
      <c r="E61" s="10" t="s">
        <v>158</v>
      </c>
      <c r="F61" s="2"/>
      <c r="G61" s="2"/>
      <c r="H61" s="2"/>
    </row>
    <row r="62" spans="1:8" s="1" customFormat="1" ht="60"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31.5" customHeight="1" x14ac:dyDescent="0.25">
      <c r="A64" s="40" t="s">
        <v>53</v>
      </c>
      <c r="B64" s="41"/>
      <c r="C64" s="42">
        <f>SUM(C60:C63)</f>
        <v>3</v>
      </c>
      <c r="D64" s="43"/>
      <c r="E64" s="35"/>
    </row>
    <row r="65" spans="1:5" s="1" customFormat="1" ht="15" x14ac:dyDescent="0.25">
      <c r="A65" s="31"/>
      <c r="B65" s="31"/>
      <c r="C65" s="31"/>
      <c r="D65" s="31"/>
      <c r="E65" s="31"/>
    </row>
    <row r="66" spans="1:5" s="1" customFormat="1" ht="24" customHeight="1" thickBot="1" x14ac:dyDescent="0.3">
      <c r="A66" s="60" t="s">
        <v>54</v>
      </c>
      <c r="B66" s="61"/>
      <c r="C66" s="61"/>
      <c r="D66" s="61"/>
      <c r="E66" s="61"/>
    </row>
    <row r="67" spans="1:5" s="1" customFormat="1" ht="180" customHeight="1" thickTop="1" x14ac:dyDescent="0.25">
      <c r="A67" s="65" t="s">
        <v>244</v>
      </c>
      <c r="B67" s="66"/>
      <c r="C67" s="66"/>
      <c r="D67" s="66"/>
      <c r="E67" s="67"/>
    </row>
    <row r="68" spans="1:5" s="1" customFormat="1" ht="28.5" customHeight="1" x14ac:dyDescent="0.25">
      <c r="A68" s="36" t="s">
        <v>15</v>
      </c>
      <c r="B68" s="37" t="s">
        <v>1</v>
      </c>
      <c r="C68" s="38" t="s">
        <v>2</v>
      </c>
      <c r="D68" s="38" t="s">
        <v>3</v>
      </c>
      <c r="E68" s="39" t="s">
        <v>4</v>
      </c>
    </row>
    <row r="69" spans="1:5" s="1" customFormat="1" ht="30" x14ac:dyDescent="0.25">
      <c r="A69" s="34" t="s">
        <v>55</v>
      </c>
      <c r="B69" s="19" t="s">
        <v>274</v>
      </c>
      <c r="C69" s="9"/>
      <c r="D69" s="9">
        <v>10</v>
      </c>
      <c r="E69" s="10" t="s">
        <v>202</v>
      </c>
    </row>
    <row r="70" spans="1:5" s="1" customFormat="1" ht="135" x14ac:dyDescent="0.25">
      <c r="A70" s="34" t="s">
        <v>56</v>
      </c>
      <c r="B70" s="19" t="s">
        <v>273</v>
      </c>
      <c r="C70" s="9">
        <v>7</v>
      </c>
      <c r="D70" s="25">
        <v>7</v>
      </c>
      <c r="E70" s="10" t="s">
        <v>159</v>
      </c>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5.5" customHeight="1" x14ac:dyDescent="0.25">
      <c r="A73" s="40" t="s">
        <v>59</v>
      </c>
      <c r="B73" s="41"/>
      <c r="C73" s="44">
        <f>SUM(C69:C72)</f>
        <v>7</v>
      </c>
      <c r="D73" s="45"/>
      <c r="E73" s="35"/>
    </row>
    <row r="74" spans="1:5" x14ac:dyDescent="0.3">
      <c r="A74" s="33"/>
      <c r="B74" s="33"/>
      <c r="C74" s="33"/>
      <c r="D74" s="33"/>
      <c r="E74" s="33"/>
    </row>
    <row r="75" spans="1:5" ht="30" customHeight="1" thickBot="1" x14ac:dyDescent="0.35">
      <c r="A75" s="60" t="s">
        <v>242</v>
      </c>
      <c r="B75" s="61"/>
      <c r="C75" s="61"/>
      <c r="D75" s="61"/>
      <c r="E75" s="61"/>
    </row>
    <row r="76" spans="1:5" ht="119.25" customHeight="1" thickTop="1" x14ac:dyDescent="0.3">
      <c r="A76" s="62" t="s">
        <v>243</v>
      </c>
      <c r="B76" s="63"/>
      <c r="C76" s="63"/>
      <c r="D76" s="63"/>
      <c r="E76" s="64"/>
    </row>
    <row r="77" spans="1:5" ht="21" customHeight="1" x14ac:dyDescent="0.3">
      <c r="A77" s="36" t="s">
        <v>15</v>
      </c>
      <c r="B77" s="37" t="s">
        <v>1</v>
      </c>
      <c r="C77" s="38" t="s">
        <v>2</v>
      </c>
      <c r="D77" s="38" t="s">
        <v>3</v>
      </c>
      <c r="E77" s="39" t="s">
        <v>4</v>
      </c>
    </row>
    <row r="78" spans="1:5" ht="105" x14ac:dyDescent="0.3">
      <c r="A78" s="34" t="s">
        <v>60</v>
      </c>
      <c r="B78" s="19" t="s">
        <v>281</v>
      </c>
      <c r="C78" s="9"/>
      <c r="D78" s="9">
        <v>25</v>
      </c>
      <c r="E78" s="35"/>
    </row>
    <row r="79" spans="1:5" ht="195" x14ac:dyDescent="0.3">
      <c r="A79" s="34" t="s">
        <v>61</v>
      </c>
      <c r="B79" s="19" t="s">
        <v>282</v>
      </c>
      <c r="C79" s="9">
        <v>14</v>
      </c>
      <c r="D79" s="9">
        <v>15</v>
      </c>
      <c r="E79" s="10" t="s">
        <v>215</v>
      </c>
    </row>
    <row r="80" spans="1:5" ht="105" x14ac:dyDescent="0.3">
      <c r="A80" s="34" t="s">
        <v>62</v>
      </c>
      <c r="B80" s="19" t="s">
        <v>283</v>
      </c>
      <c r="C80" s="25"/>
      <c r="D80" s="9">
        <v>5</v>
      </c>
      <c r="E80" s="10"/>
    </row>
    <row r="81" spans="1:5" ht="90" x14ac:dyDescent="0.3">
      <c r="A81" s="34" t="s">
        <v>63</v>
      </c>
      <c r="B81" s="19" t="s">
        <v>271</v>
      </c>
      <c r="C81" s="55"/>
      <c r="D81" s="9">
        <v>0</v>
      </c>
      <c r="E81" s="10"/>
    </row>
    <row r="82" spans="1:5" ht="31.5" customHeight="1" x14ac:dyDescent="0.3">
      <c r="A82" s="40" t="s">
        <v>64</v>
      </c>
      <c r="B82" s="41"/>
      <c r="C82" s="42">
        <f>SUM(C78:C81)</f>
        <v>14</v>
      </c>
      <c r="D82" s="43"/>
      <c r="E82" s="35"/>
    </row>
    <row r="83" spans="1:5" x14ac:dyDescent="0.3">
      <c r="A83" s="22"/>
      <c r="B83" s="6"/>
      <c r="C83" s="27"/>
      <c r="D83" s="27"/>
      <c r="E83" s="28"/>
    </row>
    <row r="84" spans="1:5" x14ac:dyDescent="0.3">
      <c r="A84" s="12" t="s">
        <v>65</v>
      </c>
      <c r="B84" s="7"/>
      <c r="C84" s="9">
        <f>SUM(C23+C32+C40+C48+C56+C64+C73+C82)</f>
        <v>80</v>
      </c>
      <c r="D84" s="9">
        <v>100</v>
      </c>
      <c r="E84" s="14"/>
    </row>
  </sheetData>
  <sheetProtection algorithmName="SHA-512" hashValue="n5nyVL4uJB6hiHmayBHBG378pGoSmCRIhHwC6ToRLxbdU9dnR9pyzl9hyqcxIwVbaSXOCrb/vvin6f6SGruE8A==" saltValue="r/la9VpIGydM1eakMBpKuA=="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5"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82E14-8E79-4F22-833A-3BD571F4497C}">
  <dimension ref="A1:J84"/>
  <sheetViews>
    <sheetView topLeftCell="A39" zoomScaleNormal="100" workbookViewId="0">
      <selection activeCell="E39" sqref="E39"/>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5.10937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72</v>
      </c>
      <c r="B2" s="72"/>
      <c r="C2" s="72"/>
      <c r="D2" s="72"/>
      <c r="E2" s="72"/>
    </row>
    <row r="3" spans="1:9" s="1" customFormat="1" ht="51" customHeight="1" thickTop="1" x14ac:dyDescent="0.25">
      <c r="A3" s="73" t="s">
        <v>237</v>
      </c>
      <c r="B3" s="73"/>
      <c r="C3" s="73"/>
      <c r="D3" s="73"/>
      <c r="E3" s="73"/>
      <c r="F3" s="2"/>
      <c r="G3" s="2"/>
      <c r="H3" s="2"/>
      <c r="I3" s="2"/>
    </row>
    <row r="4" spans="1:9" s="1" customFormat="1" ht="27.75" customHeight="1" x14ac:dyDescent="0.25">
      <c r="A4" s="77" t="s">
        <v>5</v>
      </c>
      <c r="B4" s="78"/>
      <c r="C4" s="78"/>
      <c r="D4" s="78"/>
      <c r="E4" s="78"/>
      <c r="F4" s="2"/>
      <c r="G4" s="2"/>
      <c r="H4" s="2"/>
      <c r="I4" s="2"/>
    </row>
    <row r="5" spans="1:9" s="1" customFormat="1" ht="32.25" customHeight="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9</v>
      </c>
      <c r="D8" s="9">
        <v>10</v>
      </c>
      <c r="E8" s="10"/>
      <c r="F8" s="11"/>
    </row>
    <row r="9" spans="1:9" s="1" customFormat="1" ht="29.25" customHeight="1" x14ac:dyDescent="0.25">
      <c r="A9" s="34" t="s">
        <v>9</v>
      </c>
      <c r="B9" s="7"/>
      <c r="C9" s="9">
        <f>C48</f>
        <v>23</v>
      </c>
      <c r="D9" s="9">
        <v>25</v>
      </c>
      <c r="E9" s="10"/>
      <c r="F9" s="11"/>
    </row>
    <row r="10" spans="1:9" s="1" customFormat="1" ht="29.25" customHeight="1" x14ac:dyDescent="0.25">
      <c r="A10" s="34" t="s">
        <v>10</v>
      </c>
      <c r="B10" s="7"/>
      <c r="C10" s="9">
        <f>C56</f>
        <v>10</v>
      </c>
      <c r="D10" s="9">
        <v>10</v>
      </c>
      <c r="E10" s="10"/>
      <c r="F10" s="11"/>
    </row>
    <row r="11" spans="1:9" s="1" customFormat="1" ht="29.25" customHeight="1" x14ac:dyDescent="0.25">
      <c r="A11" s="34" t="s">
        <v>11</v>
      </c>
      <c r="B11" s="7"/>
      <c r="C11" s="9">
        <f>C64</f>
        <v>3</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24</v>
      </c>
      <c r="D13" s="9">
        <v>25</v>
      </c>
      <c r="E13" s="10"/>
      <c r="F13" s="11"/>
    </row>
    <row r="14" spans="1:9" s="1" customFormat="1" ht="20.25" customHeight="1" x14ac:dyDescent="0.25">
      <c r="A14" s="40" t="s">
        <v>14</v>
      </c>
      <c r="B14" s="41"/>
      <c r="C14" s="42">
        <f>SUM(C6:C13)</f>
        <v>94</v>
      </c>
      <c r="D14" s="42">
        <v>100</v>
      </c>
      <c r="E14" s="35"/>
    </row>
    <row r="15" spans="1:9" s="1" customFormat="1" ht="15" x14ac:dyDescent="0.25">
      <c r="A15" s="31"/>
      <c r="B15" s="31"/>
      <c r="C15" s="31"/>
      <c r="D15" s="31"/>
      <c r="E15" s="31"/>
    </row>
    <row r="16" spans="1:9" s="1" customFormat="1" ht="27" customHeight="1" thickBot="1" x14ac:dyDescent="0.3">
      <c r="A16" s="76" t="s">
        <v>16</v>
      </c>
      <c r="B16" s="76"/>
      <c r="C16" s="76"/>
      <c r="D16" s="76"/>
      <c r="E16" s="76"/>
    </row>
    <row r="17" spans="1:10" s="1" customFormat="1" ht="65.25" customHeight="1" thickTop="1" x14ac:dyDescent="0.25">
      <c r="A17" s="62" t="s">
        <v>249</v>
      </c>
      <c r="B17" s="68"/>
      <c r="C17" s="68"/>
      <c r="D17" s="68"/>
      <c r="E17" s="68"/>
      <c r="F17" s="69"/>
      <c r="G17" s="70"/>
      <c r="H17" s="70"/>
      <c r="I17" s="70"/>
      <c r="J17" s="70"/>
    </row>
    <row r="18" spans="1:10" s="1" customFormat="1" ht="40.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5</v>
      </c>
      <c r="D19" s="9">
        <v>5</v>
      </c>
      <c r="E19" s="14" t="s">
        <v>160</v>
      </c>
    </row>
    <row r="20" spans="1:10" s="1" customFormat="1" ht="60" x14ac:dyDescent="0.25">
      <c r="A20" s="50" t="s">
        <v>205</v>
      </c>
      <c r="B20" s="18" t="s">
        <v>291</v>
      </c>
      <c r="C20" s="9"/>
      <c r="D20" s="9">
        <v>3</v>
      </c>
      <c r="E20" s="14"/>
    </row>
    <row r="21" spans="1:10" s="1" customFormat="1" ht="45" x14ac:dyDescent="0.25">
      <c r="A21" s="50" t="s">
        <v>20</v>
      </c>
      <c r="B21" s="19" t="s">
        <v>286</v>
      </c>
      <c r="C21" s="9"/>
      <c r="D21" s="9">
        <v>1</v>
      </c>
      <c r="E21" s="14"/>
    </row>
    <row r="22" spans="1:10" s="1" customFormat="1" ht="30" x14ac:dyDescent="0.25">
      <c r="A22" s="34" t="s">
        <v>21</v>
      </c>
      <c r="B22" s="19" t="s">
        <v>287</v>
      </c>
      <c r="C22" s="25"/>
      <c r="D22" s="9">
        <v>0</v>
      </c>
      <c r="E22" s="21"/>
    </row>
    <row r="23" spans="1:10" s="1" customFormat="1" ht="48.75" customHeight="1" x14ac:dyDescent="0.25">
      <c r="A23" s="40" t="s">
        <v>22</v>
      </c>
      <c r="B23" s="41"/>
      <c r="C23" s="42">
        <f>SUM(C19:C22)</f>
        <v>5</v>
      </c>
      <c r="D23" s="43"/>
      <c r="E23" s="24"/>
      <c r="F23" s="22"/>
    </row>
    <row r="24" spans="1:10" s="1" customFormat="1" ht="15" x14ac:dyDescent="0.25">
      <c r="A24" s="31"/>
      <c r="B24" s="31"/>
      <c r="C24" s="31"/>
      <c r="D24" s="31"/>
      <c r="E24" s="31"/>
    </row>
    <row r="25" spans="1:10" s="1" customFormat="1" ht="30" customHeight="1" thickBot="1" x14ac:dyDescent="0.3">
      <c r="A25" s="60" t="s">
        <v>23</v>
      </c>
      <c r="B25" s="61"/>
      <c r="C25" s="61"/>
      <c r="D25" s="61"/>
      <c r="E25" s="61"/>
    </row>
    <row r="26" spans="1:10" s="1" customFormat="1" ht="22.5" customHeight="1" thickTop="1" x14ac:dyDescent="0.25">
      <c r="A26" s="65" t="s">
        <v>24</v>
      </c>
      <c r="B26" s="74"/>
      <c r="C26" s="74"/>
      <c r="D26" s="74"/>
      <c r="E26" s="75"/>
    </row>
    <row r="27" spans="1:10" s="1" customFormat="1" ht="33" customHeight="1" x14ac:dyDescent="0.25">
      <c r="A27" s="36" t="s">
        <v>15</v>
      </c>
      <c r="B27" s="37" t="s">
        <v>1</v>
      </c>
      <c r="C27" s="38" t="s">
        <v>2</v>
      </c>
      <c r="D27" s="38" t="s">
        <v>3</v>
      </c>
      <c r="E27" s="39" t="s">
        <v>4</v>
      </c>
    </row>
    <row r="28" spans="1:10" s="1" customFormat="1" ht="105" x14ac:dyDescent="0.25">
      <c r="A28" s="34" t="s">
        <v>206</v>
      </c>
      <c r="B28" s="19" t="s">
        <v>278</v>
      </c>
      <c r="C28" s="9">
        <v>10</v>
      </c>
      <c r="D28" s="9">
        <v>10</v>
      </c>
      <c r="E28" s="10" t="s">
        <v>105</v>
      </c>
    </row>
    <row r="29" spans="1:10" s="1" customFormat="1" ht="75" x14ac:dyDescent="0.25">
      <c r="A29" s="34" t="s">
        <v>26</v>
      </c>
      <c r="B29" s="19" t="s">
        <v>279</v>
      </c>
      <c r="C29" s="54"/>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2.25" customHeight="1" x14ac:dyDescent="0.25">
      <c r="A32" s="40" t="s">
        <v>30</v>
      </c>
      <c r="B32" s="41"/>
      <c r="C32" s="42">
        <f>SUM(C28:C31)</f>
        <v>10</v>
      </c>
      <c r="D32" s="43"/>
      <c r="E32" s="35"/>
    </row>
    <row r="33" spans="1:10" s="1" customFormat="1" ht="15" x14ac:dyDescent="0.25">
      <c r="A33" s="31"/>
      <c r="B33" s="31"/>
      <c r="C33" s="31"/>
      <c r="D33" s="31"/>
      <c r="E33" s="31"/>
    </row>
    <row r="34" spans="1:10" s="1" customFormat="1" ht="72" customHeight="1" x14ac:dyDescent="0.25">
      <c r="A34" s="65" t="s">
        <v>248</v>
      </c>
      <c r="B34" s="66"/>
      <c r="C34" s="66"/>
      <c r="D34" s="66"/>
      <c r="E34" s="67"/>
    </row>
    <row r="35" spans="1:10" s="1" customFormat="1" ht="36" customHeight="1" x14ac:dyDescent="0.25">
      <c r="A35" s="36" t="s">
        <v>15</v>
      </c>
      <c r="B35" s="37" t="s">
        <v>1</v>
      </c>
      <c r="C35" s="38" t="s">
        <v>2</v>
      </c>
      <c r="D35" s="38" t="s">
        <v>3</v>
      </c>
      <c r="E35" s="39" t="s">
        <v>4</v>
      </c>
      <c r="F35" s="17"/>
      <c r="G35" s="6"/>
      <c r="H35" s="6"/>
      <c r="I35" s="6"/>
      <c r="J35" s="6"/>
    </row>
    <row r="36" spans="1:10" s="1" customFormat="1" ht="150" x14ac:dyDescent="0.25">
      <c r="A36" s="34" t="s">
        <v>31</v>
      </c>
      <c r="B36" s="19" t="s">
        <v>290</v>
      </c>
      <c r="C36" s="9">
        <v>9</v>
      </c>
      <c r="D36" s="9">
        <v>10</v>
      </c>
      <c r="E36" s="10" t="s">
        <v>161</v>
      </c>
    </row>
    <row r="37" spans="1:10" s="1" customFormat="1" ht="75" x14ac:dyDescent="0.25">
      <c r="A37" s="34" t="s">
        <v>32</v>
      </c>
      <c r="B37" s="19" t="s">
        <v>279</v>
      </c>
      <c r="C37" s="23"/>
      <c r="D37" s="9">
        <v>7</v>
      </c>
      <c r="E37" s="46"/>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54.75" customHeight="1" x14ac:dyDescent="0.25">
      <c r="A40" s="40" t="s">
        <v>35</v>
      </c>
      <c r="B40" s="41"/>
      <c r="C40" s="44">
        <f>SUM(C36:C39)</f>
        <v>9</v>
      </c>
      <c r="D40" s="45"/>
      <c r="E40" s="35"/>
    </row>
    <row r="41" spans="1:10" s="1" customFormat="1" ht="15" x14ac:dyDescent="0.25">
      <c r="A41" s="31"/>
      <c r="B41" s="31"/>
      <c r="C41" s="31"/>
      <c r="D41" s="31"/>
      <c r="E41" s="31"/>
    </row>
    <row r="42" spans="1:10" s="1" customFormat="1" ht="92.25" customHeight="1" x14ac:dyDescent="0.25">
      <c r="A42" s="65" t="s">
        <v>247</v>
      </c>
      <c r="B42" s="66"/>
      <c r="C42" s="66"/>
      <c r="D42" s="66"/>
      <c r="E42" s="67"/>
    </row>
    <row r="43" spans="1:10" s="1" customFormat="1" ht="31.5" customHeight="1" x14ac:dyDescent="0.25">
      <c r="A43" s="36" t="s">
        <v>15</v>
      </c>
      <c r="B43" s="37" t="s">
        <v>1</v>
      </c>
      <c r="C43" s="38" t="s">
        <v>2</v>
      </c>
      <c r="D43" s="38" t="s">
        <v>3</v>
      </c>
      <c r="E43" s="39" t="s">
        <v>4</v>
      </c>
    </row>
    <row r="44" spans="1:10" s="1" customFormat="1" ht="195" x14ac:dyDescent="0.25">
      <c r="A44" s="34" t="s">
        <v>266</v>
      </c>
      <c r="B44" s="19" t="s">
        <v>281</v>
      </c>
      <c r="C44" s="9">
        <v>23</v>
      </c>
      <c r="D44" s="9">
        <v>25</v>
      </c>
      <c r="E44" s="10" t="s">
        <v>170</v>
      </c>
    </row>
    <row r="45" spans="1:10" s="1" customFormat="1" ht="165" x14ac:dyDescent="0.25">
      <c r="A45" s="34" t="s">
        <v>38</v>
      </c>
      <c r="B45" s="19" t="s">
        <v>282</v>
      </c>
      <c r="C45" s="25"/>
      <c r="D45" s="9">
        <v>15</v>
      </c>
      <c r="E45" s="47"/>
    </row>
    <row r="46" spans="1:10" s="1" customFormat="1" ht="195" x14ac:dyDescent="0.25">
      <c r="A46" s="34" t="s">
        <v>40</v>
      </c>
      <c r="B46" s="19" t="s">
        <v>289</v>
      </c>
      <c r="C46" s="25"/>
      <c r="D46" s="9">
        <v>5</v>
      </c>
      <c r="E46" s="47"/>
    </row>
    <row r="47" spans="1:10" s="1" customFormat="1" ht="150" x14ac:dyDescent="0.25">
      <c r="A47" s="34" t="s">
        <v>42</v>
      </c>
      <c r="B47" s="19" t="s">
        <v>271</v>
      </c>
      <c r="C47" s="25"/>
      <c r="D47" s="9">
        <v>0</v>
      </c>
      <c r="E47" s="47"/>
    </row>
    <row r="48" spans="1:10" s="1" customFormat="1" ht="36" customHeight="1" x14ac:dyDescent="0.25">
      <c r="A48" s="40" t="s">
        <v>43</v>
      </c>
      <c r="B48" s="41"/>
      <c r="C48" s="42">
        <f>SUM(C44:C47)</f>
        <v>23</v>
      </c>
      <c r="D48" s="43"/>
      <c r="E48" s="35"/>
    </row>
    <row r="49" spans="1:8" s="1" customFormat="1" ht="18.75" customHeight="1" x14ac:dyDescent="0.25">
      <c r="A49" s="31"/>
      <c r="B49" s="31"/>
      <c r="C49" s="31"/>
      <c r="D49" s="31"/>
      <c r="E49" s="31"/>
      <c r="F49" s="2"/>
      <c r="G49" s="2"/>
      <c r="H49" s="2"/>
    </row>
    <row r="50" spans="1:8" s="1" customFormat="1" ht="42" customHeight="1" x14ac:dyDescent="0.25">
      <c r="A50" s="65" t="s">
        <v>246</v>
      </c>
      <c r="B50" s="66"/>
      <c r="C50" s="66"/>
      <c r="D50" s="66"/>
      <c r="E50" s="67"/>
    </row>
    <row r="51" spans="1:8" s="1" customFormat="1" ht="33" customHeight="1" x14ac:dyDescent="0.25">
      <c r="A51" s="36" t="s">
        <v>15</v>
      </c>
      <c r="B51" s="37" t="s">
        <v>1</v>
      </c>
      <c r="C51" s="38" t="s">
        <v>2</v>
      </c>
      <c r="D51" s="38" t="s">
        <v>3</v>
      </c>
      <c r="E51" s="39" t="s">
        <v>4</v>
      </c>
    </row>
    <row r="52" spans="1:8" s="1" customFormat="1" ht="90" x14ac:dyDescent="0.25">
      <c r="A52" s="34" t="s">
        <v>44</v>
      </c>
      <c r="B52" s="19" t="s">
        <v>278</v>
      </c>
      <c r="C52" s="9">
        <v>10</v>
      </c>
      <c r="D52" s="9">
        <v>10</v>
      </c>
      <c r="E52" s="10" t="s">
        <v>171</v>
      </c>
    </row>
    <row r="53" spans="1:8" s="1" customFormat="1" ht="90" x14ac:dyDescent="0.25">
      <c r="A53" s="34" t="s">
        <v>45</v>
      </c>
      <c r="B53" s="19" t="s">
        <v>279</v>
      </c>
      <c r="C53" s="25"/>
      <c r="D53" s="9">
        <v>7</v>
      </c>
      <c r="E53" s="46"/>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30" customHeight="1" x14ac:dyDescent="0.25">
      <c r="A56" s="40" t="s">
        <v>48</v>
      </c>
      <c r="B56" s="41"/>
      <c r="C56" s="44">
        <f>SUM(C52:C55)</f>
        <v>10</v>
      </c>
      <c r="D56" s="45"/>
      <c r="E56" s="35"/>
    </row>
    <row r="57" spans="1:8" s="1" customFormat="1" ht="15" x14ac:dyDescent="0.25">
      <c r="A57" s="31"/>
      <c r="B57" s="31"/>
      <c r="C57" s="31"/>
      <c r="D57" s="31"/>
      <c r="E57" s="31"/>
      <c r="F57" s="2"/>
      <c r="G57" s="2"/>
      <c r="H57" s="2"/>
    </row>
    <row r="58" spans="1:8" s="1" customFormat="1" ht="45.7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75" x14ac:dyDescent="0.25">
      <c r="A60" s="34" t="s">
        <v>49</v>
      </c>
      <c r="B60" s="19" t="s">
        <v>275</v>
      </c>
      <c r="C60" s="9"/>
      <c r="D60" s="9">
        <v>5</v>
      </c>
      <c r="E60" s="35"/>
    </row>
    <row r="61" spans="1:8" s="1" customFormat="1" ht="120" x14ac:dyDescent="0.25">
      <c r="A61" s="34" t="s">
        <v>50</v>
      </c>
      <c r="B61" s="19" t="s">
        <v>276</v>
      </c>
      <c r="C61" s="9">
        <v>3</v>
      </c>
      <c r="D61" s="9">
        <v>3</v>
      </c>
      <c r="E61" s="10" t="s">
        <v>216</v>
      </c>
      <c r="F61" s="2"/>
      <c r="G61" s="2"/>
      <c r="H61" s="2"/>
    </row>
    <row r="62" spans="1:8" s="1" customFormat="1" ht="60"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31.5" customHeight="1" x14ac:dyDescent="0.25">
      <c r="A64" s="40" t="s">
        <v>53</v>
      </c>
      <c r="B64" s="41"/>
      <c r="C64" s="42">
        <f>SUM(C60:C63)</f>
        <v>3</v>
      </c>
      <c r="D64" s="43"/>
      <c r="E64" s="35"/>
    </row>
    <row r="65" spans="1:5" s="1" customFormat="1" ht="15" x14ac:dyDescent="0.25">
      <c r="A65" s="31"/>
      <c r="B65" s="31"/>
      <c r="C65" s="31"/>
      <c r="D65" s="31"/>
      <c r="E65" s="31"/>
    </row>
    <row r="66" spans="1:5" s="1" customFormat="1" ht="30" customHeight="1" thickBot="1" x14ac:dyDescent="0.3">
      <c r="A66" s="60" t="s">
        <v>54</v>
      </c>
      <c r="B66" s="61"/>
      <c r="C66" s="61"/>
      <c r="D66" s="61"/>
      <c r="E66" s="61"/>
    </row>
    <row r="67" spans="1:5" s="1" customFormat="1" ht="182.25" customHeight="1" thickTop="1" x14ac:dyDescent="0.25">
      <c r="A67" s="65" t="s">
        <v>244</v>
      </c>
      <c r="B67" s="66"/>
      <c r="C67" s="66"/>
      <c r="D67" s="66"/>
      <c r="E67" s="67"/>
    </row>
    <row r="68" spans="1:5" s="1" customFormat="1" ht="30.75" customHeight="1" x14ac:dyDescent="0.25">
      <c r="A68" s="36" t="s">
        <v>15</v>
      </c>
      <c r="B68" s="37" t="s">
        <v>1</v>
      </c>
      <c r="C68" s="38" t="s">
        <v>2</v>
      </c>
      <c r="D68" s="38" t="s">
        <v>3</v>
      </c>
      <c r="E68" s="39" t="s">
        <v>4</v>
      </c>
    </row>
    <row r="69" spans="1:5" s="1" customFormat="1" ht="30" x14ac:dyDescent="0.25">
      <c r="A69" s="34" t="s">
        <v>55</v>
      </c>
      <c r="B69" s="19" t="s">
        <v>274</v>
      </c>
      <c r="C69" s="9">
        <v>10</v>
      </c>
      <c r="D69" s="9">
        <v>10</v>
      </c>
      <c r="E69" s="10" t="s">
        <v>162</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ht="25.5" customHeight="1" thickBot="1" x14ac:dyDescent="0.35">
      <c r="A75" s="60" t="s">
        <v>242</v>
      </c>
      <c r="B75" s="61"/>
      <c r="C75" s="61"/>
      <c r="D75" s="61"/>
      <c r="E75" s="61"/>
    </row>
    <row r="76" spans="1:5" ht="117" customHeight="1" thickTop="1" x14ac:dyDescent="0.3">
      <c r="A76" s="62" t="s">
        <v>243</v>
      </c>
      <c r="B76" s="63"/>
      <c r="C76" s="63"/>
      <c r="D76" s="63"/>
      <c r="E76" s="64"/>
    </row>
    <row r="77" spans="1:5" ht="29.25" customHeight="1" x14ac:dyDescent="0.3">
      <c r="A77" s="36" t="s">
        <v>15</v>
      </c>
      <c r="B77" s="37" t="s">
        <v>1</v>
      </c>
      <c r="C77" s="38" t="s">
        <v>2</v>
      </c>
      <c r="D77" s="38" t="s">
        <v>3</v>
      </c>
      <c r="E77" s="39" t="s">
        <v>4</v>
      </c>
    </row>
    <row r="78" spans="1:5" ht="135" x14ac:dyDescent="0.3">
      <c r="A78" s="34" t="s">
        <v>60</v>
      </c>
      <c r="B78" s="19" t="s">
        <v>281</v>
      </c>
      <c r="C78" s="9">
        <v>24</v>
      </c>
      <c r="D78" s="9">
        <v>25</v>
      </c>
      <c r="E78" s="35" t="s">
        <v>163</v>
      </c>
    </row>
    <row r="79" spans="1:5" ht="105" x14ac:dyDescent="0.3">
      <c r="A79" s="34" t="s">
        <v>61</v>
      </c>
      <c r="B79" s="19" t="s">
        <v>282</v>
      </c>
      <c r="C79" s="9"/>
      <c r="D79" s="9">
        <v>15</v>
      </c>
      <c r="E79" s="10"/>
    </row>
    <row r="80" spans="1:5" ht="105" x14ac:dyDescent="0.3">
      <c r="A80" s="34" t="s">
        <v>62</v>
      </c>
      <c r="B80" s="19" t="s">
        <v>283</v>
      </c>
      <c r="C80" s="25"/>
      <c r="D80" s="9">
        <v>5</v>
      </c>
      <c r="E80" s="10"/>
    </row>
    <row r="81" spans="1:5" ht="90" x14ac:dyDescent="0.3">
      <c r="A81" s="34" t="s">
        <v>63</v>
      </c>
      <c r="B81" s="19" t="s">
        <v>288</v>
      </c>
      <c r="C81" s="55"/>
      <c r="D81" s="9">
        <v>0</v>
      </c>
      <c r="E81" s="10"/>
    </row>
    <row r="82" spans="1:5" ht="31.5" customHeight="1" x14ac:dyDescent="0.3">
      <c r="A82" s="40" t="s">
        <v>64</v>
      </c>
      <c r="B82" s="41"/>
      <c r="C82" s="42">
        <f>SUM(C78:C81)</f>
        <v>24</v>
      </c>
      <c r="D82" s="43"/>
      <c r="E82" s="35"/>
    </row>
    <row r="83" spans="1:5" x14ac:dyDescent="0.3">
      <c r="A83" s="22"/>
      <c r="B83" s="6"/>
      <c r="C83" s="27"/>
      <c r="D83" s="27"/>
      <c r="E83" s="28"/>
    </row>
    <row r="84" spans="1:5" x14ac:dyDescent="0.3">
      <c r="A84" s="12" t="s">
        <v>65</v>
      </c>
      <c r="B84" s="7"/>
      <c r="C84" s="9">
        <f>SUM(C23+C32+C40+C48+C56+C64+C73+C82)</f>
        <v>94</v>
      </c>
      <c r="D84" s="9">
        <v>100</v>
      </c>
      <c r="E84" s="14"/>
    </row>
  </sheetData>
  <sheetProtection algorithmName="SHA-512" hashValue="SsYoZPvWa4f/izZ3EEjpCZZ7478WFxNl1zFk8ZqtNAPJB3gGu34bWhMyLMRV//AE4k+4SO5yPbjaRSjAmPNoRw==" saltValue="sOrDPztJ0qEAxqg4lewIxg=="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horizontalDpi="1200" verticalDpi="1200" r:id="rId1"/>
  <rowBreaks count="1" manualBreakCount="1">
    <brk id="41"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0EE6A-D160-4D26-BF98-9B8023571DE1}">
  <dimension ref="A1:J84"/>
  <sheetViews>
    <sheetView topLeftCell="A8" zoomScaleNormal="100" workbookViewId="0">
      <selection activeCell="E8" sqref="E8"/>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80.10937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73</v>
      </c>
      <c r="B2" s="72"/>
      <c r="C2" s="72"/>
      <c r="D2" s="72"/>
      <c r="E2" s="72"/>
    </row>
    <row r="3" spans="1:9" s="1" customFormat="1" ht="51" customHeight="1" thickTop="1" x14ac:dyDescent="0.25">
      <c r="A3" s="73" t="s">
        <v>237</v>
      </c>
      <c r="B3" s="73"/>
      <c r="C3" s="73"/>
      <c r="D3" s="73"/>
      <c r="E3" s="73"/>
      <c r="F3" s="2"/>
      <c r="G3" s="2"/>
      <c r="H3" s="2"/>
      <c r="I3" s="2"/>
    </row>
    <row r="4" spans="1:9" s="1" customFormat="1" ht="33.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c r="F5" s="29"/>
      <c r="G5" s="29"/>
      <c r="H5" s="29"/>
      <c r="I5" s="29"/>
    </row>
    <row r="6" spans="1:9" s="1" customFormat="1" ht="31.5" customHeight="1" x14ac:dyDescent="0.25">
      <c r="A6" s="34" t="s">
        <v>6</v>
      </c>
      <c r="B6" s="7"/>
      <c r="C6" s="9">
        <f>C23</f>
        <v>5</v>
      </c>
      <c r="D6" s="9">
        <v>5</v>
      </c>
      <c r="E6" s="10"/>
      <c r="F6" s="30"/>
      <c r="G6" s="29"/>
      <c r="H6" s="29"/>
      <c r="I6" s="29"/>
    </row>
    <row r="7" spans="1:9" s="1" customFormat="1" ht="32.25" customHeight="1" x14ac:dyDescent="0.25">
      <c r="A7" s="34" t="s">
        <v>7</v>
      </c>
      <c r="B7" s="7"/>
      <c r="C7" s="9">
        <f>C32</f>
        <v>9</v>
      </c>
      <c r="D7" s="9">
        <v>10</v>
      </c>
      <c r="E7" s="10"/>
      <c r="F7" s="30"/>
      <c r="G7" s="29"/>
      <c r="H7" s="29"/>
      <c r="I7" s="29"/>
    </row>
    <row r="8" spans="1:9" s="1" customFormat="1" ht="30.75" customHeight="1" x14ac:dyDescent="0.25">
      <c r="A8" s="34" t="s">
        <v>8</v>
      </c>
      <c r="B8" s="7"/>
      <c r="C8" s="9">
        <f>C40</f>
        <v>7</v>
      </c>
      <c r="D8" s="9">
        <v>10</v>
      </c>
      <c r="E8" s="10"/>
      <c r="F8" s="30"/>
      <c r="G8" s="29"/>
      <c r="H8" s="29"/>
      <c r="I8" s="29"/>
    </row>
    <row r="9" spans="1:9" s="1" customFormat="1" ht="29.25" customHeight="1" x14ac:dyDescent="0.25">
      <c r="A9" s="34" t="s">
        <v>9</v>
      </c>
      <c r="B9" s="7"/>
      <c r="C9" s="9">
        <f>C48</f>
        <v>16</v>
      </c>
      <c r="D9" s="9">
        <v>25</v>
      </c>
      <c r="E9" s="10"/>
      <c r="F9" s="30"/>
      <c r="G9" s="29"/>
      <c r="H9" s="29"/>
      <c r="I9" s="29"/>
    </row>
    <row r="10" spans="1:9" s="1" customFormat="1" ht="29.25" customHeight="1" x14ac:dyDescent="0.25">
      <c r="A10" s="34" t="s">
        <v>10</v>
      </c>
      <c r="B10" s="7"/>
      <c r="C10" s="9">
        <f>C56</f>
        <v>7</v>
      </c>
      <c r="D10" s="9">
        <v>10</v>
      </c>
      <c r="E10" s="10"/>
      <c r="F10" s="30"/>
      <c r="G10" s="29"/>
      <c r="H10" s="29"/>
      <c r="I10" s="29"/>
    </row>
    <row r="11" spans="1:9" s="1" customFormat="1" ht="29.25" customHeight="1" x14ac:dyDescent="0.25">
      <c r="A11" s="34" t="s">
        <v>11</v>
      </c>
      <c r="B11" s="7"/>
      <c r="C11" s="9">
        <f>C64</f>
        <v>5</v>
      </c>
      <c r="D11" s="9">
        <v>5</v>
      </c>
      <c r="E11" s="10"/>
      <c r="F11" s="30"/>
      <c r="G11" s="29"/>
      <c r="H11" s="29"/>
      <c r="I11" s="29"/>
    </row>
    <row r="12" spans="1:9" s="1" customFormat="1" ht="29.25" customHeight="1" x14ac:dyDescent="0.25">
      <c r="A12" s="34" t="s">
        <v>12</v>
      </c>
      <c r="B12" s="7"/>
      <c r="C12" s="9">
        <f>C73</f>
        <v>10</v>
      </c>
      <c r="D12" s="9">
        <v>10</v>
      </c>
      <c r="E12" s="10"/>
      <c r="F12" s="30"/>
      <c r="G12" s="29"/>
      <c r="H12" s="29"/>
      <c r="I12" s="29"/>
    </row>
    <row r="13" spans="1:9" s="1" customFormat="1" ht="29.25" customHeight="1" x14ac:dyDescent="0.25">
      <c r="A13" s="34" t="s">
        <v>13</v>
      </c>
      <c r="B13" s="7"/>
      <c r="C13" s="9">
        <f>C82</f>
        <v>24</v>
      </c>
      <c r="D13" s="9">
        <v>25</v>
      </c>
      <c r="E13" s="10"/>
      <c r="F13" s="30"/>
      <c r="G13" s="29"/>
      <c r="H13" s="29"/>
      <c r="I13" s="29"/>
    </row>
    <row r="14" spans="1:9" s="1" customFormat="1" ht="23.25" customHeight="1" x14ac:dyDescent="0.25">
      <c r="A14" s="40" t="s">
        <v>14</v>
      </c>
      <c r="B14" s="41"/>
      <c r="C14" s="42">
        <f>SUM(C6:C13)</f>
        <v>83</v>
      </c>
      <c r="D14" s="42">
        <v>100</v>
      </c>
      <c r="E14" s="35"/>
      <c r="F14" s="29"/>
      <c r="G14" s="29"/>
      <c r="H14" s="29"/>
      <c r="I14" s="29"/>
    </row>
    <row r="15" spans="1:9" s="1" customFormat="1" ht="15" x14ac:dyDescent="0.25">
      <c r="A15" s="31"/>
      <c r="B15" s="31"/>
      <c r="C15" s="31"/>
      <c r="D15" s="31"/>
      <c r="E15" s="31"/>
    </row>
    <row r="16" spans="1:9" s="1" customFormat="1" ht="21.75" customHeight="1" thickBot="1" x14ac:dyDescent="0.3">
      <c r="A16" s="76" t="s">
        <v>16</v>
      </c>
      <c r="B16" s="76"/>
      <c r="C16" s="76"/>
      <c r="D16" s="76"/>
      <c r="E16" s="76"/>
    </row>
    <row r="17" spans="1:10" s="1" customFormat="1" ht="77.25" customHeight="1" thickTop="1" x14ac:dyDescent="0.25">
      <c r="A17" s="62" t="s">
        <v>249</v>
      </c>
      <c r="B17" s="68"/>
      <c r="C17" s="68"/>
      <c r="D17" s="68"/>
      <c r="E17" s="68"/>
      <c r="F17" s="69"/>
      <c r="G17" s="70"/>
      <c r="H17" s="70"/>
      <c r="I17" s="70"/>
      <c r="J17" s="70"/>
    </row>
    <row r="18" spans="1:10" s="1" customFormat="1" ht="21"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284</v>
      </c>
      <c r="C19" s="9">
        <v>5</v>
      </c>
      <c r="D19" s="9">
        <v>5</v>
      </c>
      <c r="E19" s="10" t="s">
        <v>164</v>
      </c>
    </row>
    <row r="20" spans="1:10" s="1" customFormat="1" ht="60" x14ac:dyDescent="0.25">
      <c r="A20" s="50" t="s">
        <v>205</v>
      </c>
      <c r="B20" s="18" t="s">
        <v>285</v>
      </c>
      <c r="C20" s="9"/>
      <c r="D20" s="9">
        <v>3</v>
      </c>
      <c r="E20" s="10"/>
    </row>
    <row r="21" spans="1:10" s="1" customFormat="1" ht="45" x14ac:dyDescent="0.25">
      <c r="A21" s="50" t="s">
        <v>20</v>
      </c>
      <c r="B21" s="19" t="s">
        <v>286</v>
      </c>
      <c r="C21" s="9"/>
      <c r="D21" s="9">
        <v>1</v>
      </c>
      <c r="E21" s="10"/>
    </row>
    <row r="22" spans="1:10" s="1" customFormat="1" ht="30" x14ac:dyDescent="0.25">
      <c r="A22" s="34" t="s">
        <v>21</v>
      </c>
      <c r="B22" s="19" t="s">
        <v>287</v>
      </c>
      <c r="C22" s="25"/>
      <c r="D22" s="9">
        <v>0</v>
      </c>
      <c r="E22" s="48"/>
    </row>
    <row r="23" spans="1:10" s="1" customFormat="1" ht="48.75" customHeight="1" x14ac:dyDescent="0.25">
      <c r="A23" s="40" t="s">
        <v>22</v>
      </c>
      <c r="B23" s="41"/>
      <c r="C23" s="42">
        <f>SUM(C19:C22)</f>
        <v>5</v>
      </c>
      <c r="D23" s="43"/>
      <c r="E23" s="35"/>
      <c r="F23" s="22"/>
    </row>
    <row r="24" spans="1:10" s="1" customFormat="1" ht="17.25" customHeight="1" x14ac:dyDescent="0.25">
      <c r="A24" s="31"/>
      <c r="B24" s="31"/>
      <c r="C24" s="31"/>
      <c r="D24" s="31"/>
      <c r="E24" s="31"/>
    </row>
    <row r="25" spans="1:10" s="1" customFormat="1" ht="22.5" customHeight="1" thickBot="1" x14ac:dyDescent="0.3">
      <c r="A25" s="60" t="s">
        <v>23</v>
      </c>
      <c r="B25" s="61"/>
      <c r="C25" s="61"/>
      <c r="D25" s="61"/>
      <c r="E25" s="61"/>
    </row>
    <row r="26" spans="1:10" s="1" customFormat="1" ht="22.5" customHeight="1" thickTop="1" x14ac:dyDescent="0.25">
      <c r="A26" s="65" t="s">
        <v>24</v>
      </c>
      <c r="B26" s="74"/>
      <c r="C26" s="74"/>
      <c r="D26" s="74"/>
      <c r="E26" s="75"/>
    </row>
    <row r="27" spans="1:10" s="1" customFormat="1" ht="30" customHeight="1" x14ac:dyDescent="0.25">
      <c r="A27" s="36" t="s">
        <v>15</v>
      </c>
      <c r="B27" s="37" t="s">
        <v>1</v>
      </c>
      <c r="C27" s="38" t="s">
        <v>2</v>
      </c>
      <c r="D27" s="38" t="s">
        <v>3</v>
      </c>
      <c r="E27" s="39" t="s">
        <v>4</v>
      </c>
    </row>
    <row r="28" spans="1:10" s="1" customFormat="1" ht="120" x14ac:dyDescent="0.25">
      <c r="A28" s="34" t="s">
        <v>206</v>
      </c>
      <c r="B28" s="19" t="s">
        <v>278</v>
      </c>
      <c r="C28" s="9">
        <v>9</v>
      </c>
      <c r="D28" s="9">
        <v>10</v>
      </c>
      <c r="E28" s="10" t="s">
        <v>106</v>
      </c>
    </row>
    <row r="29" spans="1:10" s="1" customFormat="1" ht="75" x14ac:dyDescent="0.25">
      <c r="A29" s="34" t="s">
        <v>26</v>
      </c>
      <c r="B29" s="19" t="s">
        <v>279</v>
      </c>
      <c r="C29" s="54"/>
      <c r="D29" s="9">
        <v>7</v>
      </c>
      <c r="E29" s="48"/>
    </row>
    <row r="30" spans="1:10" s="1" customFormat="1" ht="60" x14ac:dyDescent="0.25">
      <c r="A30" s="34" t="s">
        <v>27</v>
      </c>
      <c r="B30" s="19" t="s">
        <v>280</v>
      </c>
      <c r="C30" s="54"/>
      <c r="D30" s="9">
        <v>4</v>
      </c>
      <c r="E30" s="48"/>
    </row>
    <row r="31" spans="1:10" s="1" customFormat="1" ht="45" x14ac:dyDescent="0.25">
      <c r="A31" s="34" t="s">
        <v>28</v>
      </c>
      <c r="B31" s="19" t="s">
        <v>271</v>
      </c>
      <c r="C31" s="54"/>
      <c r="D31" s="9">
        <v>0</v>
      </c>
      <c r="E31" s="49"/>
    </row>
    <row r="32" spans="1:10" s="1" customFormat="1" ht="32.25" customHeight="1" x14ac:dyDescent="0.25">
      <c r="A32" s="40" t="s">
        <v>30</v>
      </c>
      <c r="B32" s="41"/>
      <c r="C32" s="42">
        <f>SUM(C28:C31)</f>
        <v>9</v>
      </c>
      <c r="D32" s="43"/>
      <c r="E32" s="35"/>
    </row>
    <row r="33" spans="1:10" s="1" customFormat="1" ht="15" x14ac:dyDescent="0.25">
      <c r="A33" s="31"/>
      <c r="B33" s="31"/>
      <c r="C33" s="31"/>
      <c r="D33" s="31"/>
      <c r="E33" s="31"/>
    </row>
    <row r="34" spans="1:10" s="1" customFormat="1" ht="68.25" customHeight="1" x14ac:dyDescent="0.25">
      <c r="A34" s="65" t="s">
        <v>248</v>
      </c>
      <c r="B34" s="66"/>
      <c r="C34" s="66"/>
      <c r="D34" s="66"/>
      <c r="E34" s="67"/>
    </row>
    <row r="35" spans="1:10" s="1" customFormat="1" ht="32.25" customHeight="1" x14ac:dyDescent="0.25">
      <c r="A35" s="36" t="s">
        <v>15</v>
      </c>
      <c r="B35" s="37" t="s">
        <v>1</v>
      </c>
      <c r="C35" s="38" t="s">
        <v>2</v>
      </c>
      <c r="D35" s="38" t="s">
        <v>3</v>
      </c>
      <c r="E35" s="39" t="s">
        <v>4</v>
      </c>
      <c r="F35" s="17"/>
      <c r="G35" s="6"/>
      <c r="H35" s="6"/>
      <c r="I35" s="6"/>
      <c r="J35" s="6"/>
    </row>
    <row r="36" spans="1:10" s="1" customFormat="1" ht="75" x14ac:dyDescent="0.25">
      <c r="A36" s="34" t="s">
        <v>31</v>
      </c>
      <c r="B36" s="19" t="s">
        <v>278</v>
      </c>
      <c r="C36" s="9"/>
      <c r="D36" s="9">
        <v>10</v>
      </c>
      <c r="E36" s="10"/>
    </row>
    <row r="37" spans="1:10" s="1" customFormat="1" ht="120" x14ac:dyDescent="0.25">
      <c r="A37" s="34" t="s">
        <v>32</v>
      </c>
      <c r="B37" s="19" t="s">
        <v>279</v>
      </c>
      <c r="C37" s="9">
        <v>7</v>
      </c>
      <c r="D37" s="9">
        <v>7</v>
      </c>
      <c r="E37" s="10" t="s">
        <v>107</v>
      </c>
    </row>
    <row r="38" spans="1:10" s="1" customFormat="1" ht="60" x14ac:dyDescent="0.25">
      <c r="A38" s="34" t="s">
        <v>33</v>
      </c>
      <c r="B38" s="19" t="s">
        <v>280</v>
      </c>
      <c r="C38" s="23"/>
      <c r="D38" s="9">
        <v>4</v>
      </c>
      <c r="E38" s="46"/>
    </row>
    <row r="39" spans="1:10" s="1" customFormat="1" ht="45" x14ac:dyDescent="0.25">
      <c r="A39" s="34" t="s">
        <v>34</v>
      </c>
      <c r="B39" s="19" t="s">
        <v>271</v>
      </c>
      <c r="C39" s="23"/>
      <c r="D39" s="9">
        <v>0</v>
      </c>
      <c r="E39" s="46"/>
    </row>
    <row r="40" spans="1:10" s="1" customFormat="1" ht="63" customHeight="1" x14ac:dyDescent="0.25">
      <c r="A40" s="40" t="s">
        <v>35</v>
      </c>
      <c r="B40" s="41"/>
      <c r="C40" s="44">
        <f>SUM(C36:C39)</f>
        <v>7</v>
      </c>
      <c r="D40" s="45"/>
      <c r="E40" s="35"/>
    </row>
    <row r="41" spans="1:10" s="1" customFormat="1" ht="15" x14ac:dyDescent="0.25">
      <c r="A41" s="31"/>
      <c r="B41" s="31"/>
      <c r="C41" s="31"/>
      <c r="D41" s="31"/>
      <c r="E41" s="31"/>
    </row>
    <row r="42" spans="1:10" s="1" customFormat="1" ht="87" customHeight="1" x14ac:dyDescent="0.25">
      <c r="A42" s="65" t="s">
        <v>247</v>
      </c>
      <c r="B42" s="66"/>
      <c r="C42" s="66"/>
      <c r="D42" s="66"/>
      <c r="E42" s="67"/>
    </row>
    <row r="43" spans="1:10" s="1" customFormat="1" ht="33" customHeight="1" x14ac:dyDescent="0.25">
      <c r="A43" s="36" t="s">
        <v>15</v>
      </c>
      <c r="B43" s="37" t="s">
        <v>1</v>
      </c>
      <c r="C43" s="38" t="s">
        <v>2</v>
      </c>
      <c r="D43" s="38" t="s">
        <v>3</v>
      </c>
      <c r="E43" s="39" t="s">
        <v>4</v>
      </c>
    </row>
    <row r="44" spans="1:10" s="1" customFormat="1" ht="180" x14ac:dyDescent="0.25">
      <c r="A44" s="34" t="s">
        <v>266</v>
      </c>
      <c r="B44" s="19" t="s">
        <v>281</v>
      </c>
      <c r="C44" s="9">
        <v>16</v>
      </c>
      <c r="D44" s="9">
        <v>25</v>
      </c>
      <c r="E44" s="10" t="s">
        <v>165</v>
      </c>
    </row>
    <row r="45" spans="1:10" s="1" customFormat="1" ht="165" x14ac:dyDescent="0.25">
      <c r="A45" s="34" t="s">
        <v>38</v>
      </c>
      <c r="B45" s="19" t="s">
        <v>282</v>
      </c>
      <c r="C45" s="9"/>
      <c r="D45" s="9">
        <v>15</v>
      </c>
      <c r="E45" s="48"/>
    </row>
    <row r="46" spans="1:10" s="1" customFormat="1" ht="195" x14ac:dyDescent="0.25">
      <c r="A46" s="34" t="s">
        <v>40</v>
      </c>
      <c r="B46" s="19" t="s">
        <v>283</v>
      </c>
      <c r="C46" s="25"/>
      <c r="D46" s="9">
        <v>5</v>
      </c>
      <c r="E46" s="47"/>
    </row>
    <row r="47" spans="1:10" s="1" customFormat="1" ht="150" x14ac:dyDescent="0.25">
      <c r="A47" s="34" t="s">
        <v>42</v>
      </c>
      <c r="B47" s="19" t="s">
        <v>271</v>
      </c>
      <c r="C47" s="25"/>
      <c r="D47" s="9">
        <v>0</v>
      </c>
      <c r="E47" s="47"/>
    </row>
    <row r="48" spans="1:10" s="1" customFormat="1" ht="24.75" customHeight="1" x14ac:dyDescent="0.25">
      <c r="A48" s="40" t="s">
        <v>43</v>
      </c>
      <c r="B48" s="41"/>
      <c r="C48" s="42">
        <f>SUM(C44:C47)</f>
        <v>16</v>
      </c>
      <c r="D48" s="43"/>
      <c r="E48" s="35"/>
    </row>
    <row r="49" spans="1:8" s="1" customFormat="1" ht="15" x14ac:dyDescent="0.25">
      <c r="A49" s="31"/>
      <c r="B49" s="31"/>
      <c r="C49" s="31"/>
      <c r="D49" s="31"/>
      <c r="E49" s="31"/>
      <c r="F49" s="2"/>
      <c r="G49" s="2"/>
      <c r="H49" s="2"/>
    </row>
    <row r="50" spans="1:8" s="1" customFormat="1" ht="44.25" customHeight="1" x14ac:dyDescent="0.25">
      <c r="A50" s="65" t="s">
        <v>246</v>
      </c>
      <c r="B50" s="66"/>
      <c r="C50" s="66"/>
      <c r="D50" s="66"/>
      <c r="E50" s="67"/>
    </row>
    <row r="51" spans="1:8" s="1" customFormat="1" ht="37.5" customHeight="1" x14ac:dyDescent="0.25">
      <c r="A51" s="36" t="s">
        <v>15</v>
      </c>
      <c r="B51" s="37" t="s">
        <v>1</v>
      </c>
      <c r="C51" s="38" t="s">
        <v>2</v>
      </c>
      <c r="D51" s="38" t="s">
        <v>3</v>
      </c>
      <c r="E51" s="39" t="s">
        <v>4</v>
      </c>
    </row>
    <row r="52" spans="1:8" s="1" customFormat="1" ht="75" x14ac:dyDescent="0.25">
      <c r="A52" s="34" t="s">
        <v>44</v>
      </c>
      <c r="B52" s="19" t="s">
        <v>278</v>
      </c>
      <c r="C52" s="9"/>
      <c r="D52" s="9">
        <v>10</v>
      </c>
      <c r="E52" s="46"/>
    </row>
    <row r="53" spans="1:8" s="1" customFormat="1" ht="135" x14ac:dyDescent="0.25">
      <c r="A53" s="34" t="s">
        <v>45</v>
      </c>
      <c r="B53" s="19" t="s">
        <v>279</v>
      </c>
      <c r="C53" s="9">
        <v>7</v>
      </c>
      <c r="D53" s="9">
        <v>7</v>
      </c>
      <c r="E53" s="10" t="s">
        <v>108</v>
      </c>
    </row>
    <row r="54" spans="1:8" s="1" customFormat="1" ht="105" x14ac:dyDescent="0.25">
      <c r="A54" s="34" t="s">
        <v>46</v>
      </c>
      <c r="B54" s="19" t="s">
        <v>280</v>
      </c>
      <c r="C54" s="25"/>
      <c r="D54" s="9">
        <v>4</v>
      </c>
      <c r="E54" s="46"/>
    </row>
    <row r="55" spans="1:8" s="1" customFormat="1" ht="90" x14ac:dyDescent="0.25">
      <c r="A55" s="34" t="s">
        <v>47</v>
      </c>
      <c r="B55" s="19" t="s">
        <v>271</v>
      </c>
      <c r="C55" s="25"/>
      <c r="D55" s="9">
        <v>0</v>
      </c>
      <c r="E55" s="46"/>
    </row>
    <row r="56" spans="1:8" s="1" customFormat="1" ht="30" customHeight="1" x14ac:dyDescent="0.25">
      <c r="A56" s="40" t="s">
        <v>48</v>
      </c>
      <c r="B56" s="41"/>
      <c r="C56" s="44">
        <f>SUM(C52:C55)</f>
        <v>7</v>
      </c>
      <c r="D56" s="45"/>
      <c r="E56" s="35"/>
    </row>
    <row r="57" spans="1:8" s="1" customFormat="1" ht="15" x14ac:dyDescent="0.25">
      <c r="A57" s="31"/>
      <c r="B57" s="31"/>
      <c r="C57" s="31"/>
      <c r="D57" s="31"/>
      <c r="E57" s="31"/>
      <c r="F57" s="2"/>
      <c r="G57" s="2"/>
      <c r="H57" s="2"/>
    </row>
    <row r="58" spans="1:8" s="1" customFormat="1" ht="50.25" customHeight="1" x14ac:dyDescent="0.25">
      <c r="A58" s="65" t="s">
        <v>245</v>
      </c>
      <c r="B58" s="66"/>
      <c r="C58" s="66"/>
      <c r="D58" s="66"/>
      <c r="E58" s="67"/>
    </row>
    <row r="59" spans="1:8" s="1" customFormat="1" ht="30.75" customHeight="1" x14ac:dyDescent="0.25">
      <c r="A59" s="36" t="s">
        <v>15</v>
      </c>
      <c r="B59" s="37" t="s">
        <v>1</v>
      </c>
      <c r="C59" s="38" t="s">
        <v>2</v>
      </c>
      <c r="D59" s="38" t="s">
        <v>3</v>
      </c>
      <c r="E59" s="39" t="s">
        <v>4</v>
      </c>
    </row>
    <row r="60" spans="1:8" s="1" customFormat="1" ht="120" x14ac:dyDescent="0.25">
      <c r="A60" s="34" t="s">
        <v>49</v>
      </c>
      <c r="B60" s="19" t="s">
        <v>275</v>
      </c>
      <c r="C60" s="9">
        <v>5</v>
      </c>
      <c r="D60" s="9">
        <v>5</v>
      </c>
      <c r="E60" s="35" t="s">
        <v>166</v>
      </c>
    </row>
    <row r="61" spans="1:8" s="1" customFormat="1" ht="75" x14ac:dyDescent="0.25">
      <c r="A61" s="34" t="s">
        <v>50</v>
      </c>
      <c r="B61" s="19" t="s">
        <v>276</v>
      </c>
      <c r="C61" s="9"/>
      <c r="D61" s="9">
        <v>3</v>
      </c>
      <c r="E61" s="10"/>
      <c r="F61" s="2"/>
      <c r="G61" s="2"/>
      <c r="H61" s="2"/>
    </row>
    <row r="62" spans="1:8" s="1" customFormat="1" ht="60" x14ac:dyDescent="0.25">
      <c r="A62" s="34" t="s">
        <v>51</v>
      </c>
      <c r="B62" s="19" t="s">
        <v>277</v>
      </c>
      <c r="C62" s="13"/>
      <c r="D62" s="9">
        <v>1</v>
      </c>
      <c r="E62" s="10"/>
      <c r="F62" s="2"/>
      <c r="G62" s="2"/>
      <c r="H62" s="2"/>
    </row>
    <row r="63" spans="1:8" s="1" customFormat="1" ht="60" x14ac:dyDescent="0.25">
      <c r="A63" s="34" t="s">
        <v>52</v>
      </c>
      <c r="B63" s="19" t="s">
        <v>271</v>
      </c>
      <c r="C63" s="13"/>
      <c r="D63" s="9">
        <v>0</v>
      </c>
      <c r="E63" s="10"/>
      <c r="F63" s="2"/>
      <c r="G63" s="2"/>
      <c r="H63" s="2"/>
    </row>
    <row r="64" spans="1:8" s="1" customFormat="1" ht="43.5" customHeight="1" x14ac:dyDescent="0.25">
      <c r="A64" s="40" t="s">
        <v>53</v>
      </c>
      <c r="B64" s="41"/>
      <c r="C64" s="42">
        <f>SUM(C60:C63)</f>
        <v>5</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3" customHeight="1" thickTop="1" x14ac:dyDescent="0.25">
      <c r="A67" s="65" t="s">
        <v>244</v>
      </c>
      <c r="B67" s="66"/>
      <c r="C67" s="66"/>
      <c r="D67" s="66"/>
      <c r="E67" s="67"/>
    </row>
    <row r="68" spans="1:5" s="1" customFormat="1" ht="27" customHeight="1" x14ac:dyDescent="0.25">
      <c r="A68" s="36" t="s">
        <v>15</v>
      </c>
      <c r="B68" s="37" t="s">
        <v>1</v>
      </c>
      <c r="C68" s="38" t="s">
        <v>2</v>
      </c>
      <c r="D68" s="38" t="s">
        <v>3</v>
      </c>
      <c r="E68" s="39" t="s">
        <v>4</v>
      </c>
    </row>
    <row r="69" spans="1:5" s="1" customFormat="1" ht="53.25" customHeight="1" x14ac:dyDescent="0.25">
      <c r="A69" s="34" t="s">
        <v>55</v>
      </c>
      <c r="B69" s="19" t="s">
        <v>274</v>
      </c>
      <c r="C69" s="9">
        <v>10</v>
      </c>
      <c r="D69" s="9">
        <v>10</v>
      </c>
      <c r="E69" s="10" t="s">
        <v>109</v>
      </c>
    </row>
    <row r="70" spans="1:5" s="1" customFormat="1" ht="30" x14ac:dyDescent="0.25">
      <c r="A70" s="34" t="s">
        <v>56</v>
      </c>
      <c r="B70" s="19" t="s">
        <v>273</v>
      </c>
      <c r="C70" s="25"/>
      <c r="D70" s="25">
        <v>7</v>
      </c>
      <c r="E70" s="10"/>
    </row>
    <row r="71" spans="1:5" s="1" customFormat="1" ht="30" x14ac:dyDescent="0.25">
      <c r="A71" s="34" t="s">
        <v>57</v>
      </c>
      <c r="B71" s="19" t="s">
        <v>272</v>
      </c>
      <c r="C71" s="25"/>
      <c r="D71" s="25">
        <v>3</v>
      </c>
      <c r="E71" s="10"/>
    </row>
    <row r="72" spans="1:5" s="1" customFormat="1" ht="30" x14ac:dyDescent="0.25">
      <c r="A72" s="34" t="s">
        <v>58</v>
      </c>
      <c r="B72" s="19" t="s">
        <v>271</v>
      </c>
      <c r="C72" s="25"/>
      <c r="D72" s="25">
        <v>0</v>
      </c>
      <c r="E72" s="10"/>
    </row>
    <row r="73" spans="1:5" s="1" customFormat="1" ht="22.5" customHeight="1" x14ac:dyDescent="0.25">
      <c r="A73" s="40" t="s">
        <v>59</v>
      </c>
      <c r="B73" s="41"/>
      <c r="C73" s="44">
        <f>SUM(C69:C72)</f>
        <v>10</v>
      </c>
      <c r="D73" s="45"/>
      <c r="E73" s="35"/>
    </row>
    <row r="74" spans="1:5" x14ac:dyDescent="0.3">
      <c r="A74" s="33"/>
      <c r="B74" s="33"/>
      <c r="C74" s="33"/>
      <c r="D74" s="33"/>
      <c r="E74" s="33"/>
    </row>
    <row r="75" spans="1:5" x14ac:dyDescent="0.3">
      <c r="A75" s="77" t="s">
        <v>242</v>
      </c>
      <c r="B75" s="79"/>
      <c r="C75" s="79"/>
      <c r="D75" s="79"/>
      <c r="E75" s="80"/>
    </row>
    <row r="76" spans="1:5" ht="120.75" customHeight="1" x14ac:dyDescent="0.3">
      <c r="A76" s="62" t="s">
        <v>243</v>
      </c>
      <c r="B76" s="63"/>
      <c r="C76" s="63"/>
      <c r="D76" s="63"/>
      <c r="E76" s="64"/>
    </row>
    <row r="77" spans="1:5" ht="28.5" customHeight="1" x14ac:dyDescent="0.3">
      <c r="A77" s="36" t="s">
        <v>15</v>
      </c>
      <c r="B77" s="37" t="s">
        <v>1</v>
      </c>
      <c r="C77" s="38" t="s">
        <v>2</v>
      </c>
      <c r="D77" s="38" t="s">
        <v>3</v>
      </c>
      <c r="E77" s="39" t="s">
        <v>4</v>
      </c>
    </row>
    <row r="78" spans="1:5" ht="105" x14ac:dyDescent="0.3">
      <c r="A78" s="34" t="s">
        <v>60</v>
      </c>
      <c r="B78" s="19" t="s">
        <v>257</v>
      </c>
      <c r="C78" s="9">
        <v>24</v>
      </c>
      <c r="D78" s="9">
        <v>25</v>
      </c>
      <c r="E78" s="35" t="s">
        <v>167</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270</v>
      </c>
      <c r="C81" s="55"/>
      <c r="D81" s="9">
        <v>0</v>
      </c>
      <c r="E81" s="10"/>
    </row>
    <row r="82" spans="1:5" ht="31.5" customHeight="1" x14ac:dyDescent="0.3">
      <c r="A82" s="40" t="s">
        <v>64</v>
      </c>
      <c r="B82" s="41"/>
      <c r="C82" s="42">
        <f>SUM(C78:C81)</f>
        <v>24</v>
      </c>
      <c r="D82" s="43"/>
      <c r="E82" s="35"/>
    </row>
    <row r="83" spans="1:5" x14ac:dyDescent="0.3">
      <c r="A83" s="22"/>
      <c r="B83" s="6"/>
      <c r="C83" s="27"/>
      <c r="D83" s="27"/>
      <c r="E83" s="28"/>
    </row>
    <row r="84" spans="1:5" x14ac:dyDescent="0.3">
      <c r="A84" s="12" t="s">
        <v>65</v>
      </c>
      <c r="B84" s="7"/>
      <c r="C84" s="9">
        <f>SUM(C23+C32+C40+C48+C56+C64+C73+C82)</f>
        <v>83</v>
      </c>
      <c r="D84" s="9">
        <v>100</v>
      </c>
      <c r="E84" s="14"/>
    </row>
  </sheetData>
  <sheetProtection algorithmName="SHA-512" hashValue="4F341QRJNuTbZo3ESy2fRjJ5eKSmVLxMv5Q9M9k6U73z84hsO95drTHRZT3I6Z1RavjL0o5Ew73buogj/Tem2w==" saltValue="mCWRmHMveWgk7ZyPAC8kk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DC8F-9F5D-499E-B31B-65B790E2985E}">
  <dimension ref="A1:J84"/>
  <sheetViews>
    <sheetView topLeftCell="A20" zoomScaleNormal="100" workbookViewId="0">
      <selection activeCell="C20" sqref="C20"/>
    </sheetView>
  </sheetViews>
  <sheetFormatPr defaultColWidth="8.88671875" defaultRowHeight="15.6" x14ac:dyDescent="0.3"/>
  <cols>
    <col min="1" max="1" width="76.33203125" style="26" bestFit="1" customWidth="1"/>
    <col min="2" max="2" width="40.5546875" style="26" bestFit="1" customWidth="1"/>
    <col min="3" max="3" width="23.6640625" style="26" bestFit="1" customWidth="1"/>
    <col min="4" max="4" width="22.6640625" style="26" bestFit="1" customWidth="1"/>
    <col min="5" max="5" width="78.44140625" style="26" bestFit="1" customWidth="1"/>
    <col min="6" max="6" width="27.109375" style="26" customWidth="1"/>
    <col min="7" max="9" width="8.88671875" style="26"/>
    <col min="10" max="10" width="26.109375" style="26" customWidth="1"/>
    <col min="11" max="16384" width="8.88671875" style="26"/>
  </cols>
  <sheetData>
    <row r="1" spans="1:9" s="1" customFormat="1" ht="23.4" x14ac:dyDescent="0.45">
      <c r="A1" s="71" t="s">
        <v>236</v>
      </c>
      <c r="B1" s="71"/>
      <c r="C1" s="71"/>
      <c r="D1" s="71"/>
      <c r="E1" s="71"/>
    </row>
    <row r="2" spans="1:9" s="1" customFormat="1" ht="20.399999999999999" thickBot="1" x14ac:dyDescent="0.45">
      <c r="A2" s="72" t="s">
        <v>74</v>
      </c>
      <c r="B2" s="72"/>
      <c r="C2" s="72"/>
      <c r="D2" s="72"/>
      <c r="E2" s="72"/>
    </row>
    <row r="3" spans="1:9" s="1" customFormat="1" ht="51" customHeight="1" thickTop="1" x14ac:dyDescent="0.25">
      <c r="A3" s="73" t="s">
        <v>237</v>
      </c>
      <c r="B3" s="73"/>
      <c r="C3" s="73"/>
      <c r="D3" s="73"/>
      <c r="E3" s="73"/>
      <c r="F3" s="2"/>
      <c r="G3" s="2"/>
      <c r="H3" s="2"/>
      <c r="I3" s="2"/>
    </row>
    <row r="4" spans="1:9" s="1" customFormat="1" ht="27.75" customHeight="1" thickBot="1" x14ac:dyDescent="0.3">
      <c r="A4" s="60" t="s">
        <v>5</v>
      </c>
      <c r="B4" s="61"/>
      <c r="C4" s="61"/>
      <c r="D4" s="61"/>
      <c r="E4" s="61"/>
      <c r="F4" s="2"/>
      <c r="G4" s="2"/>
      <c r="H4" s="2"/>
      <c r="I4" s="2"/>
    </row>
    <row r="5" spans="1:9" s="1" customFormat="1" ht="32.25" customHeight="1" thickTop="1" x14ac:dyDescent="0.25">
      <c r="A5" s="36" t="s">
        <v>0</v>
      </c>
      <c r="B5" s="37" t="s">
        <v>1</v>
      </c>
      <c r="C5" s="38" t="s">
        <v>2</v>
      </c>
      <c r="D5" s="38" t="s">
        <v>3</v>
      </c>
      <c r="E5" s="39" t="s">
        <v>4</v>
      </c>
    </row>
    <row r="6" spans="1:9" s="1" customFormat="1" ht="31.5" customHeight="1" x14ac:dyDescent="0.25">
      <c r="A6" s="34" t="s">
        <v>6</v>
      </c>
      <c r="B6" s="7"/>
      <c r="C6" s="9">
        <f>C23</f>
        <v>5</v>
      </c>
      <c r="D6" s="9">
        <v>5</v>
      </c>
      <c r="E6" s="10"/>
      <c r="F6" s="11"/>
    </row>
    <row r="7" spans="1:9" s="1" customFormat="1" ht="32.25" customHeight="1" x14ac:dyDescent="0.25">
      <c r="A7" s="34" t="s">
        <v>7</v>
      </c>
      <c r="B7" s="7"/>
      <c r="C7" s="9">
        <f>C32</f>
        <v>10</v>
      </c>
      <c r="D7" s="9">
        <v>10</v>
      </c>
      <c r="E7" s="10"/>
      <c r="F7" s="11"/>
    </row>
    <row r="8" spans="1:9" s="1" customFormat="1" ht="30.75" customHeight="1" x14ac:dyDescent="0.25">
      <c r="A8" s="34" t="s">
        <v>8</v>
      </c>
      <c r="B8" s="7"/>
      <c r="C8" s="9">
        <f>C40</f>
        <v>10</v>
      </c>
      <c r="D8" s="9">
        <v>10</v>
      </c>
      <c r="E8" s="10"/>
      <c r="F8" s="11"/>
    </row>
    <row r="9" spans="1:9" s="1" customFormat="1" ht="29.25" customHeight="1" x14ac:dyDescent="0.25">
      <c r="A9" s="34" t="s">
        <v>9</v>
      </c>
      <c r="B9" s="7"/>
      <c r="C9" s="9">
        <f>C48</f>
        <v>19</v>
      </c>
      <c r="D9" s="9">
        <v>25</v>
      </c>
      <c r="E9" s="10"/>
      <c r="F9" s="11"/>
    </row>
    <row r="10" spans="1:9" s="1" customFormat="1" ht="29.25" customHeight="1" x14ac:dyDescent="0.25">
      <c r="A10" s="34" t="s">
        <v>10</v>
      </c>
      <c r="B10" s="7"/>
      <c r="C10" s="9">
        <f>C56</f>
        <v>7</v>
      </c>
      <c r="D10" s="9">
        <v>10</v>
      </c>
      <c r="E10" s="10"/>
      <c r="F10" s="11"/>
    </row>
    <row r="11" spans="1:9" s="1" customFormat="1" ht="29.25" customHeight="1" x14ac:dyDescent="0.25">
      <c r="A11" s="34" t="s">
        <v>11</v>
      </c>
      <c r="B11" s="7"/>
      <c r="C11" s="9">
        <f>C64</f>
        <v>5</v>
      </c>
      <c r="D11" s="9">
        <v>5</v>
      </c>
      <c r="E11" s="10"/>
      <c r="F11" s="11"/>
    </row>
    <row r="12" spans="1:9" s="1" customFormat="1" ht="29.25" customHeight="1" x14ac:dyDescent="0.25">
      <c r="A12" s="34" t="s">
        <v>12</v>
      </c>
      <c r="B12" s="7"/>
      <c r="C12" s="9">
        <f>C73</f>
        <v>10</v>
      </c>
      <c r="D12" s="9">
        <v>10</v>
      </c>
      <c r="E12" s="10"/>
      <c r="F12" s="11"/>
    </row>
    <row r="13" spans="1:9" s="1" customFormat="1" ht="29.25" customHeight="1" x14ac:dyDescent="0.25">
      <c r="A13" s="34" t="s">
        <v>13</v>
      </c>
      <c r="B13" s="7"/>
      <c r="C13" s="9">
        <f>C82</f>
        <v>25</v>
      </c>
      <c r="D13" s="9">
        <v>25</v>
      </c>
      <c r="E13" s="10"/>
      <c r="F13" s="11"/>
    </row>
    <row r="14" spans="1:9" s="1" customFormat="1" ht="15" x14ac:dyDescent="0.25">
      <c r="A14" s="40" t="s">
        <v>14</v>
      </c>
      <c r="B14" s="41"/>
      <c r="C14" s="42">
        <f>SUM(C6:C13)</f>
        <v>91</v>
      </c>
      <c r="D14" s="42">
        <v>100</v>
      </c>
      <c r="E14" s="24"/>
    </row>
    <row r="15" spans="1:9" s="1" customFormat="1" ht="18.75" customHeight="1" x14ac:dyDescent="0.25">
      <c r="A15" s="31"/>
      <c r="B15" s="31"/>
      <c r="C15" s="31"/>
      <c r="D15" s="31"/>
      <c r="E15" s="31"/>
    </row>
    <row r="16" spans="1:9" s="1" customFormat="1" ht="18" thickBot="1" x14ac:dyDescent="0.3">
      <c r="A16" s="76" t="s">
        <v>16</v>
      </c>
      <c r="B16" s="76"/>
      <c r="C16" s="76"/>
      <c r="D16" s="76"/>
      <c r="E16" s="76"/>
    </row>
    <row r="17" spans="1:10" s="1" customFormat="1" ht="68.25" customHeight="1" thickTop="1" x14ac:dyDescent="0.25">
      <c r="A17" s="62" t="s">
        <v>249</v>
      </c>
      <c r="B17" s="68"/>
      <c r="C17" s="68"/>
      <c r="D17" s="68"/>
      <c r="E17" s="68"/>
      <c r="F17" s="69"/>
      <c r="G17" s="70"/>
      <c r="H17" s="70"/>
      <c r="I17" s="70"/>
      <c r="J17" s="70"/>
    </row>
    <row r="18" spans="1:10" s="1" customFormat="1" ht="27.75" customHeight="1" x14ac:dyDescent="0.25">
      <c r="A18" s="36" t="s">
        <v>15</v>
      </c>
      <c r="B18" s="37" t="s">
        <v>1</v>
      </c>
      <c r="C18" s="38" t="s">
        <v>2</v>
      </c>
      <c r="D18" s="38" t="s">
        <v>3</v>
      </c>
      <c r="E18" s="39" t="s">
        <v>4</v>
      </c>
      <c r="F18" s="17"/>
      <c r="G18" s="6"/>
      <c r="H18" s="6"/>
      <c r="I18" s="6"/>
      <c r="J18" s="6"/>
    </row>
    <row r="19" spans="1:10" s="1" customFormat="1" ht="60" x14ac:dyDescent="0.25">
      <c r="A19" s="50" t="s">
        <v>17</v>
      </c>
      <c r="B19" s="18" t="s">
        <v>267</v>
      </c>
      <c r="C19" s="9">
        <v>5</v>
      </c>
      <c r="D19" s="9">
        <v>5</v>
      </c>
      <c r="E19" s="10" t="s">
        <v>168</v>
      </c>
    </row>
    <row r="20" spans="1:10" s="1" customFormat="1" ht="60" x14ac:dyDescent="0.25">
      <c r="A20" s="50" t="s">
        <v>205</v>
      </c>
      <c r="B20" s="18" t="s">
        <v>264</v>
      </c>
      <c r="C20" s="9"/>
      <c r="D20" s="9">
        <v>3</v>
      </c>
      <c r="E20" s="10"/>
    </row>
    <row r="21" spans="1:10" s="1" customFormat="1" ht="45" x14ac:dyDescent="0.25">
      <c r="A21" s="50" t="s">
        <v>20</v>
      </c>
      <c r="B21" s="19" t="s">
        <v>251</v>
      </c>
      <c r="C21" s="9"/>
      <c r="D21" s="9">
        <v>1</v>
      </c>
      <c r="E21" s="10"/>
    </row>
    <row r="22" spans="1:10" s="1" customFormat="1" ht="30" x14ac:dyDescent="0.25">
      <c r="A22" s="34" t="s">
        <v>21</v>
      </c>
      <c r="B22" s="19" t="s">
        <v>256</v>
      </c>
      <c r="C22" s="25"/>
      <c r="D22" s="9">
        <v>0</v>
      </c>
      <c r="E22" s="48"/>
    </row>
    <row r="23" spans="1:10" s="1" customFormat="1" ht="48.75" customHeight="1" x14ac:dyDescent="0.25">
      <c r="A23" s="40" t="s">
        <v>22</v>
      </c>
      <c r="B23" s="41"/>
      <c r="C23" s="42">
        <f>SUM(C19:C22)</f>
        <v>5</v>
      </c>
      <c r="D23" s="43"/>
      <c r="E23" s="35"/>
      <c r="F23" s="22"/>
    </row>
    <row r="24" spans="1:10" s="1" customFormat="1" ht="16.5" customHeight="1" x14ac:dyDescent="0.25">
      <c r="A24" s="31"/>
      <c r="B24" s="31"/>
      <c r="C24" s="31"/>
      <c r="D24" s="31"/>
      <c r="E24" s="31"/>
    </row>
    <row r="25" spans="1:10" s="1" customFormat="1" ht="18" thickBot="1" x14ac:dyDescent="0.3">
      <c r="A25" s="60" t="s">
        <v>23</v>
      </c>
      <c r="B25" s="61"/>
      <c r="C25" s="61"/>
      <c r="D25" s="61"/>
      <c r="E25" s="61"/>
    </row>
    <row r="26" spans="1:10" s="1" customFormat="1" ht="24.75" customHeight="1" thickTop="1" x14ac:dyDescent="0.25">
      <c r="A26" s="65" t="s">
        <v>24</v>
      </c>
      <c r="B26" s="74"/>
      <c r="C26" s="74"/>
      <c r="D26" s="74"/>
      <c r="E26" s="75"/>
    </row>
    <row r="27" spans="1:10" s="1" customFormat="1" ht="32.25" customHeight="1" x14ac:dyDescent="0.25">
      <c r="A27" s="36" t="s">
        <v>15</v>
      </c>
      <c r="B27" s="37" t="s">
        <v>1</v>
      </c>
      <c r="C27" s="38" t="s">
        <v>2</v>
      </c>
      <c r="D27" s="38" t="s">
        <v>3</v>
      </c>
      <c r="E27" s="39" t="s">
        <v>4</v>
      </c>
    </row>
    <row r="28" spans="1:10" s="1" customFormat="1" ht="195" x14ac:dyDescent="0.25">
      <c r="A28" s="34" t="s">
        <v>206</v>
      </c>
      <c r="B28" s="19" t="s">
        <v>253</v>
      </c>
      <c r="C28" s="9">
        <v>10</v>
      </c>
      <c r="D28" s="9">
        <v>10</v>
      </c>
      <c r="E28" s="10" t="s">
        <v>217</v>
      </c>
    </row>
    <row r="29" spans="1:10" s="1" customFormat="1" ht="75" x14ac:dyDescent="0.25">
      <c r="A29" s="34" t="s">
        <v>26</v>
      </c>
      <c r="B29" s="19" t="s">
        <v>254</v>
      </c>
      <c r="C29" s="54"/>
      <c r="D29" s="9">
        <v>7</v>
      </c>
      <c r="E29" s="48"/>
    </row>
    <row r="30" spans="1:10" s="1" customFormat="1" ht="60" x14ac:dyDescent="0.25">
      <c r="A30" s="34" t="s">
        <v>27</v>
      </c>
      <c r="B30" s="19" t="s">
        <v>255</v>
      </c>
      <c r="C30" s="54"/>
      <c r="D30" s="9">
        <v>4</v>
      </c>
      <c r="E30" s="48"/>
    </row>
    <row r="31" spans="1:10" s="1" customFormat="1" ht="45" x14ac:dyDescent="0.25">
      <c r="A31" s="34" t="s">
        <v>28</v>
      </c>
      <c r="B31" s="19" t="s">
        <v>256</v>
      </c>
      <c r="C31" s="54"/>
      <c r="D31" s="9">
        <v>0</v>
      </c>
      <c r="E31" s="49"/>
    </row>
    <row r="32" spans="1:10" s="1" customFormat="1" ht="32.25" customHeight="1" x14ac:dyDescent="0.25">
      <c r="A32" s="40" t="s">
        <v>30</v>
      </c>
      <c r="B32" s="41"/>
      <c r="C32" s="42">
        <f>SUM(C28:C31)</f>
        <v>10</v>
      </c>
      <c r="D32" s="43"/>
      <c r="E32" s="35"/>
    </row>
    <row r="33" spans="1:10" s="1" customFormat="1" ht="16.5" customHeight="1" x14ac:dyDescent="0.25">
      <c r="A33" s="31"/>
      <c r="B33" s="31"/>
      <c r="C33" s="31"/>
      <c r="D33" s="31"/>
      <c r="E33" s="31"/>
    </row>
    <row r="34" spans="1:10" s="1" customFormat="1" ht="69.75" customHeight="1" x14ac:dyDescent="0.25">
      <c r="A34" s="65" t="s">
        <v>248</v>
      </c>
      <c r="B34" s="66"/>
      <c r="C34" s="66"/>
      <c r="D34" s="66"/>
      <c r="E34" s="67"/>
    </row>
    <row r="35" spans="1:10" s="1" customFormat="1" ht="22.5" customHeight="1" x14ac:dyDescent="0.25">
      <c r="A35" s="36" t="s">
        <v>15</v>
      </c>
      <c r="B35" s="37" t="s">
        <v>1</v>
      </c>
      <c r="C35" s="38" t="s">
        <v>2</v>
      </c>
      <c r="D35" s="38" t="s">
        <v>3</v>
      </c>
      <c r="E35" s="39" t="s">
        <v>4</v>
      </c>
      <c r="F35" s="17"/>
      <c r="G35" s="6"/>
      <c r="H35" s="6"/>
      <c r="I35" s="6"/>
      <c r="J35" s="6"/>
    </row>
    <row r="36" spans="1:10" s="1" customFormat="1" ht="225" x14ac:dyDescent="0.25">
      <c r="A36" s="34" t="s">
        <v>31</v>
      </c>
      <c r="B36" s="19" t="s">
        <v>253</v>
      </c>
      <c r="C36" s="9">
        <v>10</v>
      </c>
      <c r="D36" s="9">
        <v>10</v>
      </c>
      <c r="E36" s="10" t="s">
        <v>110</v>
      </c>
    </row>
    <row r="37" spans="1:10" s="1" customFormat="1" ht="75" x14ac:dyDescent="0.25">
      <c r="A37" s="34" t="s">
        <v>32</v>
      </c>
      <c r="B37" s="19" t="s">
        <v>254</v>
      </c>
      <c r="C37" s="23"/>
      <c r="D37" s="9">
        <v>7</v>
      </c>
      <c r="E37" s="46"/>
    </row>
    <row r="38" spans="1:10" s="1" customFormat="1" ht="60" x14ac:dyDescent="0.25">
      <c r="A38" s="34" t="s">
        <v>33</v>
      </c>
      <c r="B38" s="19" t="s">
        <v>255</v>
      </c>
      <c r="C38" s="23"/>
      <c r="D38" s="9">
        <v>4</v>
      </c>
      <c r="E38" s="46"/>
    </row>
    <row r="39" spans="1:10" s="1" customFormat="1" ht="45" x14ac:dyDescent="0.25">
      <c r="A39" s="34" t="s">
        <v>34</v>
      </c>
      <c r="B39" s="19" t="s">
        <v>256</v>
      </c>
      <c r="C39" s="23"/>
      <c r="D39" s="9">
        <v>0</v>
      </c>
      <c r="E39" s="46"/>
    </row>
    <row r="40" spans="1:10" s="1" customFormat="1" ht="40.5" customHeight="1" x14ac:dyDescent="0.25">
      <c r="A40" s="40" t="s">
        <v>35</v>
      </c>
      <c r="B40" s="41"/>
      <c r="C40" s="44">
        <f>SUM(C36:C39)</f>
        <v>10</v>
      </c>
      <c r="D40" s="45"/>
      <c r="E40" s="35"/>
    </row>
    <row r="41" spans="1:10" s="1" customFormat="1" ht="16.5" customHeight="1" x14ac:dyDescent="0.25">
      <c r="A41" s="31"/>
      <c r="B41" s="31"/>
      <c r="C41" s="31"/>
      <c r="D41" s="31"/>
      <c r="E41" s="31"/>
    </row>
    <row r="42" spans="1:10" s="1" customFormat="1" ht="95.25" customHeight="1" x14ac:dyDescent="0.25">
      <c r="A42" s="65" t="s">
        <v>247</v>
      </c>
      <c r="B42" s="66"/>
      <c r="C42" s="66"/>
      <c r="D42" s="66"/>
      <c r="E42" s="67"/>
    </row>
    <row r="43" spans="1:10" s="1" customFormat="1" ht="30" customHeight="1" x14ac:dyDescent="0.25">
      <c r="A43" s="36" t="s">
        <v>15</v>
      </c>
      <c r="B43" s="37" t="s">
        <v>1</v>
      </c>
      <c r="C43" s="38" t="s">
        <v>2</v>
      </c>
      <c r="D43" s="38" t="s">
        <v>3</v>
      </c>
      <c r="E43" s="39" t="s">
        <v>4</v>
      </c>
    </row>
    <row r="44" spans="1:10" s="1" customFormat="1" ht="210" x14ac:dyDescent="0.25">
      <c r="A44" s="34" t="s">
        <v>266</v>
      </c>
      <c r="B44" s="19" t="s">
        <v>257</v>
      </c>
      <c r="C44" s="9">
        <v>19</v>
      </c>
      <c r="D44" s="9">
        <v>25</v>
      </c>
      <c r="E44" s="10" t="s">
        <v>240</v>
      </c>
    </row>
    <row r="45" spans="1:10" s="1" customFormat="1" ht="165" x14ac:dyDescent="0.25">
      <c r="A45" s="34" t="s">
        <v>38</v>
      </c>
      <c r="B45" s="19" t="s">
        <v>258</v>
      </c>
      <c r="C45" s="25"/>
      <c r="D45" s="9">
        <v>15</v>
      </c>
      <c r="E45" s="47"/>
    </row>
    <row r="46" spans="1:10" s="1" customFormat="1" ht="195" x14ac:dyDescent="0.25">
      <c r="A46" s="34" t="s">
        <v>40</v>
      </c>
      <c r="B46" s="19" t="s">
        <v>259</v>
      </c>
      <c r="C46" s="25"/>
      <c r="D46" s="9">
        <v>5</v>
      </c>
      <c r="E46" s="47"/>
    </row>
    <row r="47" spans="1:10" s="1" customFormat="1" ht="164.25" customHeight="1" x14ac:dyDescent="0.25">
      <c r="A47" s="34" t="s">
        <v>42</v>
      </c>
      <c r="B47" s="19" t="s">
        <v>256</v>
      </c>
      <c r="C47" s="25"/>
      <c r="D47" s="9">
        <v>0</v>
      </c>
      <c r="E47" s="47"/>
    </row>
    <row r="48" spans="1:10" s="1" customFormat="1" ht="26.25" customHeight="1" x14ac:dyDescent="0.25">
      <c r="A48" s="40" t="s">
        <v>43</v>
      </c>
      <c r="B48" s="41"/>
      <c r="C48" s="42">
        <f>SUM(C44:C47)</f>
        <v>19</v>
      </c>
      <c r="D48" s="43"/>
      <c r="E48" s="35"/>
    </row>
    <row r="49" spans="1:8" s="1" customFormat="1" ht="15" customHeight="1" x14ac:dyDescent="0.25">
      <c r="A49" s="31"/>
      <c r="B49" s="31"/>
      <c r="C49" s="31"/>
      <c r="D49" s="31"/>
      <c r="E49" s="31"/>
      <c r="F49" s="2"/>
      <c r="G49" s="2"/>
      <c r="H49" s="2"/>
    </row>
    <row r="50" spans="1:8" s="1" customFormat="1" ht="36" customHeight="1" x14ac:dyDescent="0.25">
      <c r="A50" s="65" t="s">
        <v>246</v>
      </c>
      <c r="B50" s="66"/>
      <c r="C50" s="66"/>
      <c r="D50" s="66"/>
      <c r="E50" s="67"/>
    </row>
    <row r="51" spans="1:8" s="1" customFormat="1" ht="39" customHeight="1" x14ac:dyDescent="0.25">
      <c r="A51" s="36" t="s">
        <v>15</v>
      </c>
      <c r="B51" s="37" t="s">
        <v>1</v>
      </c>
      <c r="C51" s="38" t="s">
        <v>2</v>
      </c>
      <c r="D51" s="38" t="s">
        <v>3</v>
      </c>
      <c r="E51" s="39" t="s">
        <v>4</v>
      </c>
    </row>
    <row r="52" spans="1:8" s="1" customFormat="1" ht="75" x14ac:dyDescent="0.25">
      <c r="A52" s="34" t="s">
        <v>44</v>
      </c>
      <c r="B52" s="19" t="s">
        <v>253</v>
      </c>
      <c r="C52" s="9"/>
      <c r="D52" s="9">
        <v>10</v>
      </c>
      <c r="E52" s="10"/>
    </row>
    <row r="53" spans="1:8" s="1" customFormat="1" ht="90" x14ac:dyDescent="0.25">
      <c r="A53" s="34" t="s">
        <v>45</v>
      </c>
      <c r="B53" s="19" t="s">
        <v>254</v>
      </c>
      <c r="C53" s="9">
        <v>7</v>
      </c>
      <c r="D53" s="9">
        <v>7</v>
      </c>
      <c r="E53" s="10" t="s">
        <v>218</v>
      </c>
    </row>
    <row r="54" spans="1:8" s="1" customFormat="1" ht="105" x14ac:dyDescent="0.25">
      <c r="A54" s="34" t="s">
        <v>46</v>
      </c>
      <c r="B54" s="19" t="s">
        <v>255</v>
      </c>
      <c r="C54" s="25"/>
      <c r="D54" s="9">
        <v>4</v>
      </c>
      <c r="E54" s="46"/>
    </row>
    <row r="55" spans="1:8" s="1" customFormat="1" ht="90" x14ac:dyDescent="0.25">
      <c r="A55" s="34" t="s">
        <v>47</v>
      </c>
      <c r="B55" s="19" t="s">
        <v>256</v>
      </c>
      <c r="C55" s="25"/>
      <c r="D55" s="9">
        <v>0</v>
      </c>
      <c r="E55" s="46"/>
    </row>
    <row r="56" spans="1:8" s="1" customFormat="1" ht="37.5" customHeight="1" x14ac:dyDescent="0.25">
      <c r="A56" s="40" t="s">
        <v>48</v>
      </c>
      <c r="B56" s="41"/>
      <c r="C56" s="44">
        <f>SUM(C52:C55)</f>
        <v>7</v>
      </c>
      <c r="D56" s="45"/>
      <c r="E56" s="35"/>
    </row>
    <row r="57" spans="1:8" s="1" customFormat="1" ht="21" customHeight="1" x14ac:dyDescent="0.25">
      <c r="A57" s="31"/>
      <c r="B57" s="31"/>
      <c r="C57" s="31"/>
      <c r="D57" s="31"/>
      <c r="E57" s="31"/>
      <c r="F57" s="2"/>
      <c r="G57" s="2"/>
      <c r="H57" s="2"/>
    </row>
    <row r="58" spans="1:8" s="1" customFormat="1" ht="39.75" customHeight="1" x14ac:dyDescent="0.25">
      <c r="A58" s="65" t="s">
        <v>245</v>
      </c>
      <c r="B58" s="66"/>
      <c r="C58" s="66"/>
      <c r="D58" s="66"/>
      <c r="E58" s="67"/>
    </row>
    <row r="59" spans="1:8" s="1" customFormat="1" ht="30" customHeight="1" x14ac:dyDescent="0.25">
      <c r="A59" s="36" t="s">
        <v>15</v>
      </c>
      <c r="B59" s="37" t="s">
        <v>1</v>
      </c>
      <c r="C59" s="38" t="s">
        <v>2</v>
      </c>
      <c r="D59" s="38" t="s">
        <v>3</v>
      </c>
      <c r="E59" s="39" t="s">
        <v>4</v>
      </c>
    </row>
    <row r="60" spans="1:8" s="1" customFormat="1" ht="105" x14ac:dyDescent="0.25">
      <c r="A60" s="34" t="s">
        <v>49</v>
      </c>
      <c r="B60" s="19" t="s">
        <v>263</v>
      </c>
      <c r="C60" s="9">
        <v>5</v>
      </c>
      <c r="D60" s="9">
        <v>5</v>
      </c>
      <c r="E60" s="35" t="s">
        <v>219</v>
      </c>
    </row>
    <row r="61" spans="1:8" s="1" customFormat="1" ht="75" x14ac:dyDescent="0.25">
      <c r="A61" s="34" t="s">
        <v>50</v>
      </c>
      <c r="B61" s="19" t="s">
        <v>264</v>
      </c>
      <c r="C61" s="9"/>
      <c r="D61" s="9">
        <v>3</v>
      </c>
      <c r="E61" s="10"/>
      <c r="F61" s="2"/>
      <c r="G61" s="2"/>
      <c r="H61" s="2"/>
    </row>
    <row r="62" spans="1:8" s="1" customFormat="1" ht="60" x14ac:dyDescent="0.25">
      <c r="A62" s="34" t="s">
        <v>51</v>
      </c>
      <c r="B62" s="19" t="s">
        <v>251</v>
      </c>
      <c r="C62" s="13"/>
      <c r="D62" s="9">
        <v>1</v>
      </c>
      <c r="E62" s="10"/>
      <c r="F62" s="2"/>
      <c r="G62" s="2"/>
      <c r="H62" s="2"/>
    </row>
    <row r="63" spans="1:8" s="1" customFormat="1" ht="60" x14ac:dyDescent="0.25">
      <c r="A63" s="34" t="s">
        <v>52</v>
      </c>
      <c r="B63" s="19" t="s">
        <v>256</v>
      </c>
      <c r="C63" s="13"/>
      <c r="D63" s="9">
        <v>0</v>
      </c>
      <c r="E63" s="10"/>
      <c r="F63" s="2"/>
      <c r="G63" s="2"/>
      <c r="H63" s="2"/>
    </row>
    <row r="64" spans="1:8" s="1" customFormat="1" ht="24.75" customHeight="1" x14ac:dyDescent="0.25">
      <c r="A64" s="40" t="s">
        <v>53</v>
      </c>
      <c r="B64" s="41"/>
      <c r="C64" s="42">
        <f>SUM(C60:C63)</f>
        <v>5</v>
      </c>
      <c r="D64" s="43"/>
      <c r="E64" s="35"/>
    </row>
    <row r="65" spans="1:5" s="1" customFormat="1" ht="15" x14ac:dyDescent="0.25">
      <c r="A65" s="31"/>
      <c r="B65" s="31"/>
      <c r="C65" s="31"/>
      <c r="D65" s="31"/>
      <c r="E65" s="31"/>
    </row>
    <row r="66" spans="1:5" s="1" customFormat="1" ht="18" thickBot="1" x14ac:dyDescent="0.3">
      <c r="A66" s="60" t="s">
        <v>54</v>
      </c>
      <c r="B66" s="61"/>
      <c r="C66" s="61"/>
      <c r="D66" s="61"/>
      <c r="E66" s="61"/>
    </row>
    <row r="67" spans="1:5" s="1" customFormat="1" ht="189.75" customHeight="1" thickTop="1" x14ac:dyDescent="0.25">
      <c r="A67" s="65" t="s">
        <v>244</v>
      </c>
      <c r="B67" s="66"/>
      <c r="C67" s="66"/>
      <c r="D67" s="66"/>
      <c r="E67" s="67"/>
    </row>
    <row r="68" spans="1:5" s="1" customFormat="1" ht="24.75" customHeight="1" x14ac:dyDescent="0.25">
      <c r="A68" s="36" t="s">
        <v>15</v>
      </c>
      <c r="B68" s="37" t="s">
        <v>1</v>
      </c>
      <c r="C68" s="38" t="s">
        <v>2</v>
      </c>
      <c r="D68" s="38" t="s">
        <v>3</v>
      </c>
      <c r="E68" s="39" t="s">
        <v>4</v>
      </c>
    </row>
    <row r="69" spans="1:5" s="1" customFormat="1" ht="30" x14ac:dyDescent="0.25">
      <c r="A69" s="34" t="s">
        <v>55</v>
      </c>
      <c r="B69" s="19" t="s">
        <v>260</v>
      </c>
      <c r="C69" s="9">
        <v>10</v>
      </c>
      <c r="D69" s="9">
        <v>10</v>
      </c>
      <c r="E69" s="10" t="s">
        <v>169</v>
      </c>
    </row>
    <row r="70" spans="1:5" s="1" customFormat="1" ht="30" x14ac:dyDescent="0.25">
      <c r="A70" s="34" t="s">
        <v>56</v>
      </c>
      <c r="B70" s="19" t="s">
        <v>261</v>
      </c>
      <c r="C70" s="25"/>
      <c r="D70" s="25">
        <v>7</v>
      </c>
      <c r="E70" s="10"/>
    </row>
    <row r="71" spans="1:5" s="1" customFormat="1" ht="30" x14ac:dyDescent="0.25">
      <c r="A71" s="34" t="s">
        <v>57</v>
      </c>
      <c r="B71" s="19" t="s">
        <v>262</v>
      </c>
      <c r="C71" s="25"/>
      <c r="D71" s="25">
        <v>3</v>
      </c>
      <c r="E71" s="10"/>
    </row>
    <row r="72" spans="1:5" s="1" customFormat="1" ht="30" x14ac:dyDescent="0.25">
      <c r="A72" s="34" t="s">
        <v>58</v>
      </c>
      <c r="B72" s="19" t="s">
        <v>256</v>
      </c>
      <c r="C72" s="25"/>
      <c r="D72" s="25">
        <v>0</v>
      </c>
      <c r="E72" s="10"/>
    </row>
    <row r="73" spans="1:5" s="1" customFormat="1" ht="31.5" customHeight="1" x14ac:dyDescent="0.25">
      <c r="A73" s="40" t="s">
        <v>59</v>
      </c>
      <c r="B73" s="41"/>
      <c r="C73" s="44">
        <f>SUM(C69:C72)</f>
        <v>10</v>
      </c>
      <c r="D73" s="45"/>
      <c r="E73" s="35"/>
    </row>
    <row r="74" spans="1:5" x14ac:dyDescent="0.3">
      <c r="A74" s="33"/>
      <c r="B74" s="33"/>
      <c r="C74" s="33"/>
      <c r="D74" s="33"/>
      <c r="E74" s="33"/>
    </row>
    <row r="75" spans="1:5" ht="18" thickBot="1" x14ac:dyDescent="0.35">
      <c r="A75" s="60" t="s">
        <v>242</v>
      </c>
      <c r="B75" s="61"/>
      <c r="C75" s="61"/>
      <c r="D75" s="61"/>
      <c r="E75" s="61"/>
    </row>
    <row r="76" spans="1:5" ht="126.75" customHeight="1" thickTop="1" x14ac:dyDescent="0.3">
      <c r="A76" s="62" t="s">
        <v>243</v>
      </c>
      <c r="B76" s="63"/>
      <c r="C76" s="63"/>
      <c r="D76" s="63"/>
      <c r="E76" s="64"/>
    </row>
    <row r="77" spans="1:5" ht="15.75" customHeight="1" x14ac:dyDescent="0.3">
      <c r="A77" s="36" t="s">
        <v>15</v>
      </c>
      <c r="B77" s="37" t="s">
        <v>1</v>
      </c>
      <c r="C77" s="38" t="s">
        <v>2</v>
      </c>
      <c r="D77" s="38" t="s">
        <v>3</v>
      </c>
      <c r="E77" s="39" t="s">
        <v>4</v>
      </c>
    </row>
    <row r="78" spans="1:5" ht="105" x14ac:dyDescent="0.3">
      <c r="A78" s="34" t="s">
        <v>60</v>
      </c>
      <c r="B78" s="19" t="s">
        <v>257</v>
      </c>
      <c r="C78" s="9">
        <v>25</v>
      </c>
      <c r="D78" s="9">
        <v>25</v>
      </c>
      <c r="E78" s="35" t="s">
        <v>220</v>
      </c>
    </row>
    <row r="79" spans="1:5" ht="105" x14ac:dyDescent="0.3">
      <c r="A79" s="34" t="s">
        <v>61</v>
      </c>
      <c r="B79" s="19" t="s">
        <v>258</v>
      </c>
      <c r="C79" s="9"/>
      <c r="D79" s="9">
        <v>15</v>
      </c>
      <c r="E79" s="10"/>
    </row>
    <row r="80" spans="1:5" ht="105" x14ac:dyDescent="0.3">
      <c r="A80" s="34" t="s">
        <v>62</v>
      </c>
      <c r="B80" s="19" t="s">
        <v>259</v>
      </c>
      <c r="C80" s="25"/>
      <c r="D80" s="9">
        <v>5</v>
      </c>
      <c r="E80" s="10"/>
    </row>
    <row r="81" spans="1:5" ht="90" x14ac:dyDescent="0.3">
      <c r="A81" s="34" t="s">
        <v>63</v>
      </c>
      <c r="B81" s="19" t="s">
        <v>256</v>
      </c>
      <c r="C81" s="55"/>
      <c r="D81" s="9">
        <v>0</v>
      </c>
      <c r="E81" s="10"/>
    </row>
    <row r="82" spans="1:5" ht="31.5" customHeight="1" x14ac:dyDescent="0.3">
      <c r="A82" s="40" t="s">
        <v>64</v>
      </c>
      <c r="B82" s="41"/>
      <c r="C82" s="42">
        <f>SUM(C78:C81)</f>
        <v>25</v>
      </c>
      <c r="D82" s="43"/>
      <c r="E82" s="35"/>
    </row>
    <row r="83" spans="1:5" x14ac:dyDescent="0.3">
      <c r="A83" s="22"/>
      <c r="B83" s="6"/>
      <c r="C83" s="27"/>
      <c r="D83" s="27"/>
      <c r="E83" s="28"/>
    </row>
    <row r="84" spans="1:5" x14ac:dyDescent="0.3">
      <c r="A84" s="12" t="s">
        <v>65</v>
      </c>
      <c r="B84" s="7"/>
      <c r="C84" s="9">
        <f>SUM(C23+C32+C40+C48+C56+C64+C73+C82)</f>
        <v>91</v>
      </c>
      <c r="D84" s="9">
        <v>100</v>
      </c>
      <c r="E84" s="14"/>
    </row>
  </sheetData>
  <sheetProtection algorithmName="SHA-512" hashValue="mTqGKDH6hUexthQNpB5xGokC4Qsgj8E9puC94hyBWwC8lWikCDBJXdbds2noZlN/lyRTbzg3Hy8Ix+GrMn1d0Q==" saltValue="L7Lm8eX0GF3PTzLRyR5kg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horizontalDpi="1200" verticalDpi="1200" r:id="rId1"/>
  <rowBreaks count="2" manualBreakCount="2">
    <brk id="41" max="4" man="1"/>
    <brk id="65" max="4" man="1"/>
  </rowBreaks>
  <colBreaks count="1" manualBreakCount="1">
    <brk id="5" max="102" man="1"/>
  </colBreaks>
  <tableParts count="9">
    <tablePart r:id="rId2"/>
    <tablePart r:id="rId3"/>
    <tablePart r:id="rId4"/>
    <tablePart r:id="rId5"/>
    <tablePart r:id="rId6"/>
    <tablePart r:id="rId7"/>
    <tablePart r:id="rId8"/>
    <tablePart r:id="rId9"/>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15th Judicial Circuit CASA</vt:lpstr>
      <vt:lpstr>37th Judicial CASA</vt:lpstr>
      <vt:lpstr>Butler CO - CASA of 36th</vt:lpstr>
      <vt:lpstr>Capital City CASA</vt:lpstr>
      <vt:lpstr>CASA of Southwest MO</vt:lpstr>
      <vt:lpstr>CASA of Dunklin County</vt:lpstr>
      <vt:lpstr>25th Judicial CASA South Cent</vt:lpstr>
      <vt:lpstr>CASA of SE MO - Voices</vt:lpstr>
      <vt:lpstr>CASA of St. Louis</vt:lpstr>
      <vt:lpstr>CASA of Parkland</vt:lpstr>
      <vt:lpstr>CASA of Jefferson County</vt:lpstr>
      <vt:lpstr>Douglass CASA Program</vt:lpstr>
      <vt:lpstr>Franklin County CASA, Inc.</vt:lpstr>
      <vt:lpstr>Heart of Missouri CASA</vt:lpstr>
      <vt:lpstr>Jackson County CASA</vt:lpstr>
      <vt:lpstr>Jasper County CASA</vt:lpstr>
      <vt:lpstr>Mid Ozark CASA Program</vt:lpstr>
      <vt:lpstr>New-Mac CASA</vt:lpstr>
      <vt:lpstr>St. Charles County Family Court</vt:lpstr>
      <vt:lpstr>'15th Judicial Circuit CASA'!Print_Area</vt:lpstr>
      <vt:lpstr>'25th Judicial CASA South Cent'!Print_Area</vt:lpstr>
      <vt:lpstr>'37th Judicial CASA'!Print_Area</vt:lpstr>
      <vt:lpstr>'Butler CO - CASA of 36th'!Print_Area</vt:lpstr>
      <vt:lpstr>'Capital City CASA'!Print_Area</vt:lpstr>
      <vt:lpstr>'CASA of Dunklin County'!Print_Area</vt:lpstr>
      <vt:lpstr>'CASA of Jefferson County'!Print_Area</vt:lpstr>
      <vt:lpstr>'CASA of Parkland'!Print_Area</vt:lpstr>
      <vt:lpstr>'CASA of SE MO - Voices'!Print_Area</vt:lpstr>
      <vt:lpstr>'CASA of Southwest MO'!Print_Area</vt:lpstr>
      <vt:lpstr>'CASA of St. Louis'!Print_Area</vt:lpstr>
      <vt:lpstr>'Douglass CASA Program'!Print_Area</vt:lpstr>
      <vt:lpstr>'Franklin County CASA, Inc.'!Print_Area</vt:lpstr>
      <vt:lpstr>'Heart of Missouri CASA'!Print_Area</vt:lpstr>
      <vt:lpstr>'Jackson County CASA'!Print_Area</vt:lpstr>
      <vt:lpstr>'Jasper County CASA'!Print_Area</vt:lpstr>
      <vt:lpstr>'Mid Ozark CASA Program'!Print_Area</vt:lpstr>
      <vt:lpstr>'New-Mac CASA'!Print_Area</vt:lpstr>
      <vt:lpstr>'St. Charles County Family Court'!Print_Area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Dunn, Taylor</dc:creator>
  <cp:lastModifiedBy>Olvera, Sophia</cp:lastModifiedBy>
  <dcterms:created xsi:type="dcterms:W3CDTF">2025-01-28T20:03:47Z</dcterms:created>
  <dcterms:modified xsi:type="dcterms:W3CDTF">2026-02-23T17:52:18Z</dcterms:modified>
</cp:coreProperties>
</file>